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32760" activeTab="1"/>
  </bookViews>
  <sheets>
    <sheet name="2017-18" sheetId="1" r:id="rId1"/>
    <sheet name="2018-19" sheetId="2" r:id="rId2"/>
  </sheets>
  <definedNames>
    <definedName name="_xlnm.Print_Area" localSheetId="0">'2017-18'!$A$1:$AB$66</definedName>
  </definedNames>
  <calcPr fullCalcOnLoad="1"/>
</workbook>
</file>

<file path=xl/sharedStrings.xml><?xml version="1.0" encoding="utf-8"?>
<sst xmlns="http://schemas.openxmlformats.org/spreadsheetml/2006/main" count="540" uniqueCount="171">
  <si>
    <t>Prezime i Ime</t>
  </si>
  <si>
    <t>Klub</t>
  </si>
  <si>
    <t>preneseni</t>
  </si>
  <si>
    <t>DPŠ</t>
  </si>
  <si>
    <t>LIGA</t>
  </si>
  <si>
    <t>UKUPNO</t>
  </si>
  <si>
    <t>Bod</t>
  </si>
  <si>
    <t>20%</t>
  </si>
  <si>
    <t>Plas</t>
  </si>
  <si>
    <t>Bakić Luka</t>
  </si>
  <si>
    <t>Njemačka</t>
  </si>
  <si>
    <t>Rogić Viktor</t>
  </si>
  <si>
    <t>Golden Player</t>
  </si>
  <si>
    <t>Radović Filip</t>
  </si>
  <si>
    <t>Unirea - Srbija</t>
  </si>
  <si>
    <t>Bulatović Dušan</t>
  </si>
  <si>
    <t>Jušković Nikola</t>
  </si>
  <si>
    <t>IMT - Srbija</t>
  </si>
  <si>
    <t>Račić Nemanja</t>
  </si>
  <si>
    <t>Janković Uroš</t>
  </si>
  <si>
    <t>Budućnost</t>
  </si>
  <si>
    <t>Cubović Bojan</t>
  </si>
  <si>
    <t>Mojkovac</t>
  </si>
  <si>
    <t>Tomović Dragan</t>
  </si>
  <si>
    <t>Budim</t>
  </si>
  <si>
    <t>Janković Lazar</t>
  </si>
  <si>
    <t>Radulović Filip</t>
  </si>
  <si>
    <t>Cubović Branko</t>
  </si>
  <si>
    <t>Kurtagić Belmin</t>
  </si>
  <si>
    <t>Ibar</t>
  </si>
  <si>
    <t>Bećiragić Asim</t>
  </si>
  <si>
    <t>Jašarović Alan</t>
  </si>
  <si>
    <t>Bećiragić Orhan</t>
  </si>
  <si>
    <t>Petrić Ivan</t>
  </si>
  <si>
    <t>Islamović Enedin</t>
  </si>
  <si>
    <t>Taljanović Haris</t>
  </si>
  <si>
    <t>Željko Vuksanović</t>
  </si>
  <si>
    <t>Boka</t>
  </si>
  <si>
    <t>Kostić Marko</t>
  </si>
  <si>
    <t>Isović Edis</t>
  </si>
  <si>
    <t>Ivangrad</t>
  </si>
  <si>
    <t>Djukić Milan</t>
  </si>
  <si>
    <t>Rašović Stefan</t>
  </si>
  <si>
    <t>Bokan Stevan</t>
  </si>
  <si>
    <t>Maraš Milutin</t>
  </si>
  <si>
    <t>Račić Dejan</t>
  </si>
  <si>
    <t>BiH</t>
  </si>
  <si>
    <t>Djukanović Boris</t>
  </si>
  <si>
    <t>Veljko Durković</t>
  </si>
  <si>
    <t>Dušan Peković</t>
  </si>
  <si>
    <t>Semir Sutović</t>
  </si>
  <si>
    <t>Dino Hadžiefendić</t>
  </si>
  <si>
    <t>Luka Golubović</t>
  </si>
  <si>
    <t>Darko Janev</t>
  </si>
  <si>
    <t>Dragan Pavlićević</t>
  </si>
  <si>
    <t>Grbić Miroslav</t>
  </si>
  <si>
    <t>Vujičić Zoran</t>
  </si>
  <si>
    <t>Djukić Vladimir</t>
  </si>
  <si>
    <t>Jeton Lolović</t>
  </si>
  <si>
    <t>Valdanos</t>
  </si>
  <si>
    <t>Maraš Željko</t>
  </si>
  <si>
    <t>Top spin</t>
  </si>
  <si>
    <t>Dobrašinović Nikola</t>
  </si>
  <si>
    <t>Kurtagić Semir</t>
  </si>
  <si>
    <t>Raičević Nenad</t>
  </si>
  <si>
    <t>Osmani Jeton</t>
  </si>
  <si>
    <t>Sarić Uroš</t>
  </si>
  <si>
    <t>Jedinstvo</t>
  </si>
  <si>
    <t>Edon Pulti</t>
  </si>
  <si>
    <t>Bojanić Nikola</t>
  </si>
  <si>
    <t>Adnan Suka</t>
  </si>
  <si>
    <t>Božović Budimir</t>
  </si>
  <si>
    <t>Mijanović Goran</t>
  </si>
  <si>
    <t>Djurdjević Slaviša</t>
  </si>
  <si>
    <t>Milatović Ivan</t>
  </si>
  <si>
    <t>Raičević Miloš</t>
  </si>
  <si>
    <t>Dobrašinović Ilija</t>
  </si>
  <si>
    <t>Vasović Vlado</t>
  </si>
  <si>
    <t>Knežević Ivan</t>
  </si>
  <si>
    <t>Bojanić Milan</t>
  </si>
  <si>
    <t xml:space="preserve">Darko Djukić </t>
  </si>
  <si>
    <t>Šilobod Marko</t>
  </si>
  <si>
    <t>Suka Armin</t>
  </si>
  <si>
    <t>Madžarević Slobodan</t>
  </si>
  <si>
    <t>Tivat</t>
  </si>
  <si>
    <t>Kostić Nikola</t>
  </si>
  <si>
    <t>Jovanović Milan</t>
  </si>
  <si>
    <t>Vučković Nikola</t>
  </si>
  <si>
    <t>Sudar Milan</t>
  </si>
  <si>
    <t>Ćorić Rodoljub</t>
  </si>
  <si>
    <t>Čoković Elvin</t>
  </si>
  <si>
    <t>Rahović Miloš</t>
  </si>
  <si>
    <t>Sutović Edis</t>
  </si>
  <si>
    <t>Džudžević Dino</t>
  </si>
  <si>
    <t>Rešetar Zoran</t>
  </si>
  <si>
    <t xml:space="preserve">Šuković Dragan </t>
  </si>
  <si>
    <t>Bašanović Dejan</t>
  </si>
  <si>
    <t>Luča</t>
  </si>
  <si>
    <t>Paljušević Pjetro</t>
  </si>
  <si>
    <t>Vojvodić Danilo</t>
  </si>
  <si>
    <t>Stojović Mato</t>
  </si>
  <si>
    <t>Gruda Alvin</t>
  </si>
  <si>
    <t>Mijović Srdjan</t>
  </si>
  <si>
    <t>Llolla Ibrahim</t>
  </si>
  <si>
    <t>Lolović Elion</t>
  </si>
  <si>
    <t>Šćepanović Nikola</t>
  </si>
  <si>
    <t>Zenović Goran</t>
  </si>
  <si>
    <t>Kotor</t>
  </si>
  <si>
    <t>Knežević Mladen</t>
  </si>
  <si>
    <t>Bulatović Nikola</t>
  </si>
  <si>
    <t>Budva</t>
  </si>
  <si>
    <t>Ilić Milutin</t>
  </si>
  <si>
    <t>Stoimenović Saša</t>
  </si>
  <si>
    <t>Zoran</t>
  </si>
  <si>
    <t>Jokić Radojica</t>
  </si>
  <si>
    <t>Nikšić</t>
  </si>
  <si>
    <t>Vesković Ranko</t>
  </si>
  <si>
    <t>Lukač Jasmin</t>
  </si>
  <si>
    <t>Indeks</t>
  </si>
  <si>
    <t>Demić Edvin</t>
  </si>
  <si>
    <t>Alilović Samir</t>
  </si>
  <si>
    <t>Korać Milutin</t>
  </si>
  <si>
    <t>Proročić Mladen</t>
  </si>
  <si>
    <t>Dončić Niko</t>
  </si>
  <si>
    <t>Oroz Slavko</t>
  </si>
  <si>
    <t>Barićević Vladimir</t>
  </si>
  <si>
    <t>Milošević Andrej</t>
  </si>
  <si>
    <t>Hadžiefendić Dino</t>
  </si>
  <si>
    <t>Čukić Filip</t>
  </si>
  <si>
    <t>Raković Miodrag</t>
  </si>
  <si>
    <t>Mornar</t>
  </si>
  <si>
    <t>Zenković Željko</t>
  </si>
  <si>
    <t>Braunović Jovan</t>
  </si>
  <si>
    <t>Živković Dejan</t>
  </si>
  <si>
    <t>Spin Ins.Kon.</t>
  </si>
  <si>
    <t>Milošević Ilija</t>
  </si>
  <si>
    <t>Novović Danijel</t>
  </si>
  <si>
    <t>Novi</t>
  </si>
  <si>
    <t>Popović Aleksa</t>
  </si>
  <si>
    <t>Perović Uroš</t>
  </si>
  <si>
    <t>Ivanović Danilo</t>
  </si>
  <si>
    <t>Novaković Novak</t>
  </si>
  <si>
    <t>Leković Vladan</t>
  </si>
  <si>
    <t>Zanković Željko</t>
  </si>
  <si>
    <t>Karanikić Vladimir</t>
  </si>
  <si>
    <t>Stanišić Predrag</t>
  </si>
  <si>
    <t>Rađenović Milan</t>
  </si>
  <si>
    <t>Grković Duško</t>
  </si>
  <si>
    <t>ITTF R.L.</t>
  </si>
  <si>
    <t>Vuković Krsto</t>
  </si>
  <si>
    <t>Popović Savo</t>
  </si>
  <si>
    <t>Vukanić Mihailo</t>
  </si>
  <si>
    <t>Budimlja</t>
  </si>
  <si>
    <t>Janev Darko</t>
  </si>
  <si>
    <t>TOP 16</t>
  </si>
  <si>
    <t>redni broj</t>
  </si>
  <si>
    <t>Bašanović Zoran</t>
  </si>
  <si>
    <t>Luksemburg</t>
  </si>
  <si>
    <t>Krivokapić Jakša</t>
  </si>
  <si>
    <t>Novi2</t>
  </si>
  <si>
    <t>Karanović Luka</t>
  </si>
  <si>
    <t xml:space="preserve">Jovanović </t>
  </si>
  <si>
    <t>Leone Luigi</t>
  </si>
  <si>
    <t>Bulatović</t>
  </si>
  <si>
    <t>Šuković Predrag</t>
  </si>
  <si>
    <t>Ivanović Nikola</t>
  </si>
  <si>
    <t>LIGA(prva dva kola i turnus I lige)</t>
  </si>
  <si>
    <t>Bulatović Ivan</t>
  </si>
  <si>
    <t>Božović Marko</t>
  </si>
  <si>
    <t>Jovanović S</t>
  </si>
  <si>
    <t>Pavićević Perica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</si>
</sst>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theme="4"/>
      <name val="Calibri"/>
      <family val="2"/>
    </font>
    <font>
      <sz val="11"/>
      <color rgb="FF4F81BC"/>
      <name val="Calibri"/>
      <family val="2"/>
    </font>
    <font>
      <b/>
      <sz val="11"/>
      <color rgb="FF4F81BC"/>
      <name val="Calibri"/>
      <family val="2"/>
    </font>
    <font>
      <b/>
      <sz val="11"/>
      <color theme="4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CE9D9"/>
        <bgColor indexed="64"/>
      </patternFill>
    </fill>
    <fill>
      <patternFill patternType="solid">
        <fgColor rgb="FF88D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1DDD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38" fillId="0" borderId="10" xfId="0" applyFont="1" applyBorder="1" applyAlignment="1">
      <alignment horizontal="left" vertical="top"/>
    </xf>
    <xf numFmtId="0" fontId="38" fillId="0" borderId="10" xfId="0" applyFont="1" applyBorder="1" applyAlignment="1">
      <alignment horizontal="left" vertical="top"/>
    </xf>
    <xf numFmtId="0" fontId="38" fillId="0" borderId="10" xfId="0" applyFont="1" applyBorder="1" applyAlignment="1">
      <alignment horizontal="left" vertical="top"/>
    </xf>
    <xf numFmtId="0" fontId="38" fillId="0" borderId="10" xfId="0" applyFont="1" applyBorder="1" applyAlignment="1">
      <alignment horizontal="left" vertical="top"/>
    </xf>
    <xf numFmtId="0" fontId="0" fillId="11" borderId="11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11" borderId="0" xfId="0" applyFill="1" applyAlignment="1">
      <alignment horizontal="center"/>
    </xf>
    <xf numFmtId="0" fontId="38" fillId="0" borderId="10" xfId="0" applyFont="1" applyBorder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0" fontId="38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center" vertical="top"/>
    </xf>
    <xf numFmtId="0" fontId="0" fillId="35" borderId="10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39" fillId="11" borderId="11" xfId="0" applyFont="1" applyFill="1" applyBorder="1" applyAlignment="1">
      <alignment horizontal="center" vertical="top"/>
    </xf>
    <xf numFmtId="0" fontId="38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35" borderId="10" xfId="0" applyFont="1" applyFill="1" applyBorder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0" fontId="0" fillId="0" borderId="10" xfId="0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/>
    </xf>
    <xf numFmtId="0" fontId="39" fillId="11" borderId="11" xfId="0" applyFont="1" applyFill="1" applyBorder="1" applyAlignment="1">
      <alignment horizontal="center" vertical="top"/>
    </xf>
    <xf numFmtId="0" fontId="39" fillId="11" borderId="13" xfId="0" applyFont="1" applyFill="1" applyBorder="1" applyAlignment="1">
      <alignment horizontal="center" vertical="top"/>
    </xf>
    <xf numFmtId="0" fontId="0" fillId="11" borderId="0" xfId="0" applyFill="1" applyBorder="1" applyAlignment="1">
      <alignment horizontal="center"/>
    </xf>
    <xf numFmtId="0" fontId="0" fillId="34" borderId="10" xfId="0" applyFill="1" applyBorder="1" applyAlignment="1">
      <alignment horizontal="left" vertical="top"/>
    </xf>
    <xf numFmtId="0" fontId="38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center" vertical="top"/>
    </xf>
    <xf numFmtId="0" fontId="0" fillId="35" borderId="10" xfId="0" applyFont="1" applyFill="1" applyBorder="1" applyAlignment="1">
      <alignment horizontal="left" vertical="top"/>
    </xf>
    <xf numFmtId="0" fontId="39" fillId="11" borderId="11" xfId="0" applyFont="1" applyFill="1" applyBorder="1" applyAlignment="1">
      <alignment horizontal="center" vertical="top"/>
    </xf>
    <xf numFmtId="0" fontId="0" fillId="0" borderId="12" xfId="0" applyFont="1" applyBorder="1" applyAlignment="1">
      <alignment horizontal="left" vertical="top"/>
    </xf>
    <xf numFmtId="0" fontId="38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35" borderId="10" xfId="0" applyFont="1" applyFill="1" applyBorder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0" fontId="0" fillId="0" borderId="10" xfId="0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/>
    </xf>
    <xf numFmtId="0" fontId="0" fillId="11" borderId="0" xfId="0" applyFill="1" applyBorder="1" applyAlignment="1">
      <alignment horizontal="center" vertical="top"/>
    </xf>
    <xf numFmtId="0" fontId="39" fillId="11" borderId="0" xfId="0" applyFont="1" applyFill="1" applyBorder="1" applyAlignment="1">
      <alignment horizontal="center" vertical="top"/>
    </xf>
    <xf numFmtId="0" fontId="38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35" borderId="10" xfId="0" applyFont="1" applyFill="1" applyBorder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0" fontId="0" fillId="0" borderId="10" xfId="0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/>
    </xf>
    <xf numFmtId="0" fontId="39" fillId="11" borderId="11" xfId="0" applyFont="1" applyFill="1" applyBorder="1" applyAlignment="1">
      <alignment horizontal="center" vertical="top"/>
    </xf>
    <xf numFmtId="0" fontId="0" fillId="13" borderId="10" xfId="0" applyFill="1" applyBorder="1" applyAlignment="1">
      <alignment horizontal="center" vertical="top"/>
    </xf>
    <xf numFmtId="0" fontId="39" fillId="13" borderId="10" xfId="0" applyFont="1" applyFill="1" applyBorder="1" applyAlignment="1">
      <alignment horizontal="center" vertical="top"/>
    </xf>
    <xf numFmtId="0" fontId="0" fillId="35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center" vertical="top"/>
    </xf>
    <xf numFmtId="0" fontId="0" fillId="34" borderId="10" xfId="0" applyFill="1" applyBorder="1" applyAlignment="1">
      <alignment horizontal="left" vertical="top"/>
    </xf>
    <xf numFmtId="0" fontId="39" fillId="13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13" borderId="10" xfId="0" applyFill="1" applyBorder="1" applyAlignment="1">
      <alignment horizontal="center" vertical="top"/>
    </xf>
    <xf numFmtId="0" fontId="38" fillId="0" borderId="10" xfId="0" applyFont="1" applyBorder="1" applyAlignment="1">
      <alignment horizontal="left" vertical="top"/>
    </xf>
    <xf numFmtId="0" fontId="0" fillId="35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center" vertical="top"/>
    </xf>
    <xf numFmtId="0" fontId="0" fillId="34" borderId="10" xfId="0" applyFill="1" applyBorder="1" applyAlignment="1">
      <alignment horizontal="left" vertical="top"/>
    </xf>
    <xf numFmtId="0" fontId="0" fillId="13" borderId="10" xfId="0" applyFont="1" applyFill="1" applyBorder="1" applyAlignment="1">
      <alignment horizontal="center" vertical="top"/>
    </xf>
    <xf numFmtId="0" fontId="39" fillId="13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39" fillId="11" borderId="11" xfId="0" applyFont="1" applyFill="1" applyBorder="1" applyAlignment="1">
      <alignment horizontal="center" vertical="top"/>
    </xf>
    <xf numFmtId="0" fontId="0" fillId="13" borderId="10" xfId="0" applyFill="1" applyBorder="1" applyAlignment="1">
      <alignment horizontal="center" vertical="top"/>
    </xf>
    <xf numFmtId="0" fontId="38" fillId="0" borderId="10" xfId="0" applyFont="1" applyBorder="1" applyAlignment="1">
      <alignment horizontal="left" vertical="top"/>
    </xf>
    <xf numFmtId="0" fontId="0" fillId="35" borderId="14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39" fillId="13" borderId="12" xfId="0" applyFont="1" applyFill="1" applyBorder="1" applyAlignment="1">
      <alignment horizontal="center" vertical="top"/>
    </xf>
    <xf numFmtId="0" fontId="39" fillId="13" borderId="14" xfId="0" applyFont="1" applyFill="1" applyBorder="1" applyAlignment="1">
      <alignment horizontal="center" vertical="top"/>
    </xf>
    <xf numFmtId="0" fontId="0" fillId="0" borderId="14" xfId="0" applyFont="1" applyBorder="1" applyAlignment="1">
      <alignment horizontal="left" vertical="top"/>
    </xf>
    <xf numFmtId="0" fontId="0" fillId="34" borderId="12" xfId="0" applyFill="1" applyBorder="1" applyAlignment="1">
      <alignment horizontal="left" vertical="top"/>
    </xf>
    <xf numFmtId="0" fontId="0" fillId="34" borderId="14" xfId="0" applyFill="1" applyBorder="1" applyAlignment="1">
      <alignment horizontal="left" vertical="top"/>
    </xf>
    <xf numFmtId="0" fontId="0" fillId="13" borderId="12" xfId="0" applyFill="1" applyBorder="1" applyAlignment="1">
      <alignment horizontal="center" vertical="top"/>
    </xf>
    <xf numFmtId="0" fontId="0" fillId="13" borderId="14" xfId="0" applyFill="1" applyBorder="1" applyAlignment="1">
      <alignment horizontal="center" vertical="top"/>
    </xf>
    <xf numFmtId="0" fontId="38" fillId="0" borderId="10" xfId="0" applyFont="1" applyBorder="1" applyAlignment="1">
      <alignment horizontal="left" vertical="top"/>
    </xf>
    <xf numFmtId="0" fontId="39" fillId="11" borderId="15" xfId="0" applyFont="1" applyFill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34" borderId="10" xfId="0" applyFill="1" applyBorder="1" applyAlignment="1">
      <alignment horizontal="left" vertical="top"/>
    </xf>
    <xf numFmtId="0" fontId="0" fillId="0" borderId="10" xfId="0" applyFont="1" applyBorder="1" applyAlignment="1">
      <alignment horizontal="center" vertical="top"/>
    </xf>
    <xf numFmtId="0" fontId="0" fillId="35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39" fillId="11" borderId="11" xfId="0" applyFont="1" applyFill="1" applyBorder="1" applyAlignment="1">
      <alignment horizontal="center" vertical="top"/>
    </xf>
    <xf numFmtId="0" fontId="0" fillId="13" borderId="10" xfId="0" applyFill="1" applyBorder="1" applyAlignment="1">
      <alignment horizontal="center" vertical="top"/>
    </xf>
    <xf numFmtId="0" fontId="0" fillId="0" borderId="12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35" borderId="14" xfId="0" applyFont="1" applyFill="1" applyBorder="1" applyAlignment="1">
      <alignment horizontal="left" vertical="top"/>
    </xf>
    <xf numFmtId="0" fontId="39" fillId="13" borderId="10" xfId="0" applyFont="1" applyFill="1" applyBorder="1" applyAlignment="1">
      <alignment horizontal="center" vertical="top"/>
    </xf>
    <xf numFmtId="0" fontId="39" fillId="13" borderId="12" xfId="0" applyFont="1" applyFill="1" applyBorder="1" applyAlignment="1">
      <alignment horizontal="center" vertical="top"/>
    </xf>
    <xf numFmtId="0" fontId="39" fillId="13" borderId="14" xfId="0" applyFont="1" applyFill="1" applyBorder="1" applyAlignment="1">
      <alignment horizontal="center" vertical="top"/>
    </xf>
    <xf numFmtId="0" fontId="0" fillId="34" borderId="12" xfId="0" applyFill="1" applyBorder="1" applyAlignment="1">
      <alignment horizontal="left" vertical="top"/>
    </xf>
    <xf numFmtId="0" fontId="0" fillId="34" borderId="14" xfId="0" applyFill="1" applyBorder="1" applyAlignment="1">
      <alignment horizontal="left" vertical="top"/>
    </xf>
    <xf numFmtId="0" fontId="0" fillId="13" borderId="12" xfId="0" applyFill="1" applyBorder="1" applyAlignment="1">
      <alignment horizontal="center" vertical="top"/>
    </xf>
    <xf numFmtId="0" fontId="0" fillId="13" borderId="14" xfId="0" applyFill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38" fillId="0" borderId="10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0" fontId="0" fillId="35" borderId="10" xfId="0" applyFont="1" applyFill="1" applyBorder="1" applyAlignment="1">
      <alignment horizontal="left" vertical="top"/>
    </xf>
    <xf numFmtId="0" fontId="0" fillId="13" borderId="10" xfId="0" applyFill="1" applyBorder="1" applyAlignment="1">
      <alignment horizontal="center" vertical="top"/>
    </xf>
    <xf numFmtId="0" fontId="0" fillId="0" borderId="12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39" fillId="13" borderId="10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38" fillId="0" borderId="10" xfId="0" applyFont="1" applyBorder="1" applyAlignment="1">
      <alignment horizontal="left" vertical="top"/>
    </xf>
    <xf numFmtId="0" fontId="0" fillId="35" borderId="10" xfId="0" applyFont="1" applyFill="1" applyBorder="1" applyAlignment="1">
      <alignment horizontal="center" vertical="top"/>
    </xf>
    <xf numFmtId="0" fontId="0" fillId="35" borderId="12" xfId="0" applyFont="1" applyFill="1" applyBorder="1" applyAlignment="1">
      <alignment horizontal="center" vertical="top"/>
    </xf>
    <xf numFmtId="0" fontId="0" fillId="34" borderId="10" xfId="0" applyFill="1" applyBorder="1" applyAlignment="1">
      <alignment horizontal="left" vertical="top"/>
    </xf>
    <xf numFmtId="0" fontId="0" fillId="0" borderId="10" xfId="0" applyFont="1" applyBorder="1" applyAlignment="1">
      <alignment horizontal="center" vertical="top"/>
    </xf>
    <xf numFmtId="0" fontId="0" fillId="35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39" fillId="13" borderId="10" xfId="0" applyFont="1" applyFill="1" applyBorder="1" applyAlignment="1">
      <alignment horizontal="center" vertical="top"/>
    </xf>
    <xf numFmtId="0" fontId="0" fillId="13" borderId="10" xfId="0" applyFill="1" applyBorder="1" applyAlignment="1">
      <alignment horizontal="center" vertical="top"/>
    </xf>
    <xf numFmtId="0" fontId="38" fillId="0" borderId="10" xfId="0" applyFont="1" applyBorder="1" applyAlignment="1">
      <alignment horizontal="left" vertical="top"/>
    </xf>
    <xf numFmtId="0" fontId="0" fillId="35" borderId="10" xfId="0" applyFont="1" applyFill="1" applyBorder="1" applyAlignment="1">
      <alignment horizontal="center" vertical="top"/>
    </xf>
    <xf numFmtId="0" fontId="0" fillId="35" borderId="10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top"/>
    </xf>
    <xf numFmtId="0" fontId="38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top"/>
    </xf>
    <xf numFmtId="0" fontId="0" fillId="11" borderId="10" xfId="0" applyFill="1" applyBorder="1" applyAlignment="1">
      <alignment/>
    </xf>
    <xf numFmtId="0" fontId="0" fillId="13" borderId="10" xfId="0" applyFill="1" applyBorder="1" applyAlignment="1">
      <alignment/>
    </xf>
    <xf numFmtId="0" fontId="0" fillId="18" borderId="10" xfId="0" applyFill="1" applyBorder="1" applyAlignment="1">
      <alignment horizontal="center" vertical="center"/>
    </xf>
    <xf numFmtId="0" fontId="0" fillId="18" borderId="10" xfId="0" applyFill="1" applyBorder="1" applyAlignment="1">
      <alignment/>
    </xf>
    <xf numFmtId="0" fontId="0" fillId="18" borderId="10" xfId="0" applyFill="1" applyBorder="1" applyAlignment="1">
      <alignment horizontal="center"/>
    </xf>
    <xf numFmtId="0" fontId="0" fillId="7" borderId="10" xfId="0" applyFill="1" applyBorder="1" applyAlignment="1">
      <alignment/>
    </xf>
    <xf numFmtId="0" fontId="38" fillId="3" borderId="21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/>
    </xf>
    <xf numFmtId="1" fontId="0" fillId="3" borderId="21" xfId="0" applyNumberFormat="1" applyFill="1" applyBorder="1" applyAlignment="1">
      <alignment horizontal="center"/>
    </xf>
    <xf numFmtId="0" fontId="38" fillId="36" borderId="21" xfId="0" applyFont="1" applyFill="1" applyBorder="1" applyAlignment="1">
      <alignment horizontal="center" vertical="center"/>
    </xf>
    <xf numFmtId="1" fontId="0" fillId="36" borderId="21" xfId="0" applyNumberFormat="1" applyFill="1" applyBorder="1" applyAlignment="1">
      <alignment horizontal="center"/>
    </xf>
    <xf numFmtId="0" fontId="0" fillId="36" borderId="21" xfId="0" applyFill="1" applyBorder="1" applyAlignment="1">
      <alignment/>
    </xf>
    <xf numFmtId="0" fontId="38" fillId="10" borderId="21" xfId="0" applyFont="1" applyFill="1" applyBorder="1" applyAlignment="1">
      <alignment horizontal="center" vertical="center"/>
    </xf>
    <xf numFmtId="1" fontId="0" fillId="10" borderId="21" xfId="0" applyNumberFormat="1" applyFill="1" applyBorder="1" applyAlignment="1">
      <alignment horizontal="center"/>
    </xf>
    <xf numFmtId="0" fontId="0" fillId="10" borderId="21" xfId="0" applyFill="1" applyBorder="1" applyAlignment="1">
      <alignment/>
    </xf>
    <xf numFmtId="0" fontId="38" fillId="19" borderId="21" xfId="0" applyFont="1" applyFill="1" applyBorder="1" applyAlignment="1">
      <alignment horizontal="center" vertical="center"/>
    </xf>
    <xf numFmtId="0" fontId="38" fillId="37" borderId="22" xfId="0" applyFont="1" applyFill="1" applyBorder="1" applyAlignment="1">
      <alignment horizontal="center" vertical="center"/>
    </xf>
    <xf numFmtId="1" fontId="0" fillId="37" borderId="22" xfId="0" applyNumberFormat="1" applyFill="1" applyBorder="1" applyAlignment="1">
      <alignment horizontal="center"/>
    </xf>
    <xf numFmtId="1" fontId="0" fillId="37" borderId="21" xfId="0" applyNumberForma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40" fillId="37" borderId="10" xfId="0" applyFont="1" applyFill="1" applyBorder="1" applyAlignment="1">
      <alignment horizontal="center" vertical="top"/>
    </xf>
    <xf numFmtId="0" fontId="39" fillId="11" borderId="10" xfId="0" applyFont="1" applyFill="1" applyBorder="1" applyAlignment="1">
      <alignment horizontal="center" vertical="top"/>
    </xf>
    <xf numFmtId="0" fontId="40" fillId="37" borderId="23" xfId="0" applyFont="1" applyFill="1" applyBorder="1" applyAlignment="1">
      <alignment horizontal="center" vertical="top"/>
    </xf>
    <xf numFmtId="0" fontId="0" fillId="35" borderId="10" xfId="0" applyFont="1" applyFill="1" applyBorder="1" applyAlignment="1">
      <alignment horizontal="left" vertical="top"/>
    </xf>
    <xf numFmtId="0" fontId="0" fillId="34" borderId="12" xfId="0" applyFill="1" applyBorder="1" applyAlignment="1">
      <alignment horizontal="left" vertical="top"/>
    </xf>
    <xf numFmtId="0" fontId="0" fillId="34" borderId="14" xfId="0" applyFill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39" fillId="11" borderId="11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34" borderId="10" xfId="0" applyFill="1" applyBorder="1" applyAlignment="1">
      <alignment horizontal="left" vertical="top"/>
    </xf>
    <xf numFmtId="0" fontId="0" fillId="0" borderId="10" xfId="0" applyBorder="1" applyAlignment="1">
      <alignment horizontal="center" vertical="top"/>
    </xf>
    <xf numFmtId="0" fontId="0" fillId="35" borderId="12" xfId="0" applyFont="1" applyFill="1" applyBorder="1" applyAlignment="1">
      <alignment horizontal="left" vertical="top"/>
    </xf>
    <xf numFmtId="0" fontId="0" fillId="35" borderId="14" xfId="0" applyFont="1" applyFill="1" applyBorder="1" applyAlignment="1">
      <alignment horizontal="left" vertical="top"/>
    </xf>
    <xf numFmtId="0" fontId="39" fillId="13" borderId="10" xfId="0" applyFont="1" applyFill="1" applyBorder="1" applyAlignment="1">
      <alignment horizontal="center" vertical="top"/>
    </xf>
    <xf numFmtId="0" fontId="0" fillId="0" borderId="12" xfId="0" applyFont="1" applyBorder="1" applyAlignment="1">
      <alignment horizontal="left" vertical="top"/>
    </xf>
    <xf numFmtId="0" fontId="0" fillId="13" borderId="10" xfId="0" applyFill="1" applyBorder="1" applyAlignment="1">
      <alignment horizontal="center" vertical="top"/>
    </xf>
    <xf numFmtId="0" fontId="0" fillId="13" borderId="10" xfId="0" applyFont="1" applyFill="1" applyBorder="1" applyAlignment="1">
      <alignment horizontal="center" vertical="top"/>
    </xf>
    <xf numFmtId="0" fontId="0" fillId="13" borderId="12" xfId="0" applyFill="1" applyBorder="1" applyAlignment="1">
      <alignment horizontal="center" vertical="top"/>
    </xf>
    <xf numFmtId="0" fontId="0" fillId="13" borderId="14" xfId="0" applyFill="1" applyBorder="1" applyAlignment="1">
      <alignment horizontal="center" vertical="top"/>
    </xf>
    <xf numFmtId="0" fontId="0" fillId="11" borderId="12" xfId="0" applyFill="1" applyBorder="1" applyAlignment="1">
      <alignment horizontal="center" vertical="top"/>
    </xf>
    <xf numFmtId="0" fontId="0" fillId="11" borderId="14" xfId="0" applyFill="1" applyBorder="1" applyAlignment="1">
      <alignment horizontal="center" vertical="top"/>
    </xf>
    <xf numFmtId="0" fontId="0" fillId="34" borderId="10" xfId="0" applyFont="1" applyFill="1" applyBorder="1" applyAlignment="1">
      <alignment horizontal="left" vertical="top"/>
    </xf>
    <xf numFmtId="0" fontId="0" fillId="35" borderId="10" xfId="0" applyFill="1" applyBorder="1" applyAlignment="1">
      <alignment horizontal="left" vertical="top"/>
    </xf>
    <xf numFmtId="0" fontId="39" fillId="11" borderId="24" xfId="0" applyFont="1" applyFill="1" applyBorder="1" applyAlignment="1">
      <alignment horizontal="center" vertical="top"/>
    </xf>
    <xf numFmtId="0" fontId="39" fillId="11" borderId="25" xfId="0" applyFont="1" applyFill="1" applyBorder="1" applyAlignment="1">
      <alignment horizontal="center" vertical="top"/>
    </xf>
    <xf numFmtId="0" fontId="39" fillId="13" borderId="12" xfId="0" applyFont="1" applyFill="1" applyBorder="1" applyAlignment="1">
      <alignment horizontal="center" vertical="top"/>
    </xf>
    <xf numFmtId="0" fontId="39" fillId="13" borderId="14" xfId="0" applyFont="1" applyFill="1" applyBorder="1" applyAlignment="1">
      <alignment horizontal="center" vertical="top"/>
    </xf>
    <xf numFmtId="0" fontId="39" fillId="11" borderId="26" xfId="0" applyFont="1" applyFill="1" applyBorder="1" applyAlignment="1">
      <alignment horizontal="center" vertical="top"/>
    </xf>
    <xf numFmtId="0" fontId="39" fillId="11" borderId="27" xfId="0" applyFont="1" applyFill="1" applyBorder="1" applyAlignment="1">
      <alignment horizontal="center" vertical="top"/>
    </xf>
    <xf numFmtId="0" fontId="0" fillId="13" borderId="10" xfId="0" applyFill="1" applyBorder="1" applyAlignment="1">
      <alignment horizontal="left" vertical="top"/>
    </xf>
    <xf numFmtId="0" fontId="0" fillId="0" borderId="28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29" xfId="0" applyFont="1" applyBorder="1" applyAlignment="1">
      <alignment horizontal="left" vertical="top"/>
    </xf>
    <xf numFmtId="0" fontId="0" fillId="11" borderId="30" xfId="0" applyFill="1" applyBorder="1" applyAlignment="1">
      <alignment horizontal="center" vertical="top"/>
    </xf>
    <xf numFmtId="0" fontId="0" fillId="11" borderId="31" xfId="0" applyFill="1" applyBorder="1" applyAlignment="1">
      <alignment horizontal="center" vertical="top"/>
    </xf>
    <xf numFmtId="0" fontId="39" fillId="13" borderId="10" xfId="0" applyFont="1" applyFill="1" applyBorder="1" applyAlignment="1">
      <alignment horizontal="left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35" borderId="10" xfId="0" applyFont="1" applyFill="1" applyBorder="1" applyAlignment="1">
      <alignment horizontal="center" vertical="top"/>
    </xf>
    <xf numFmtId="9" fontId="38" fillId="34" borderId="10" xfId="0" applyNumberFormat="1" applyFont="1" applyFill="1" applyBorder="1" applyAlignment="1">
      <alignment horizontal="center" vertical="top"/>
    </xf>
    <xf numFmtId="0" fontId="38" fillId="34" borderId="10" xfId="0" applyFont="1" applyFill="1" applyBorder="1" applyAlignment="1">
      <alignment horizontal="center" vertical="top"/>
    </xf>
    <xf numFmtId="0" fontId="41" fillId="37" borderId="10" xfId="0" applyFont="1" applyFill="1" applyBorder="1" applyAlignment="1">
      <alignment horizontal="center" vertical="top"/>
    </xf>
    <xf numFmtId="0" fontId="41" fillId="37" borderId="23" xfId="0" applyFont="1" applyFill="1" applyBorder="1" applyAlignment="1">
      <alignment horizontal="center" vertical="top"/>
    </xf>
    <xf numFmtId="0" fontId="38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41" fillId="38" borderId="28" xfId="0" applyFont="1" applyFill="1" applyBorder="1" applyAlignment="1">
      <alignment horizontal="left" vertical="top"/>
    </xf>
    <xf numFmtId="0" fontId="38" fillId="38" borderId="28" xfId="0" applyFont="1" applyFill="1" applyBorder="1" applyAlignment="1">
      <alignment horizontal="left" vertical="top"/>
    </xf>
    <xf numFmtId="0" fontId="38" fillId="38" borderId="10" xfId="0" applyFont="1" applyFill="1" applyBorder="1" applyAlignment="1">
      <alignment horizontal="left" vertical="top"/>
    </xf>
    <xf numFmtId="0" fontId="38" fillId="13" borderId="10" xfId="0" applyFont="1" applyFill="1" applyBorder="1" applyAlignment="1">
      <alignment horizontal="center" vertical="top"/>
    </xf>
    <xf numFmtId="0" fontId="42" fillId="13" borderId="10" xfId="0" applyFont="1" applyFill="1" applyBorder="1" applyAlignment="1">
      <alignment horizontal="center" vertical="top"/>
    </xf>
    <xf numFmtId="0" fontId="38" fillId="35" borderId="10" xfId="0" applyFont="1" applyFill="1" applyBorder="1" applyAlignment="1">
      <alignment horizontal="center" vertical="top"/>
    </xf>
    <xf numFmtId="0" fontId="0" fillId="18" borderId="10" xfId="0" applyFont="1" applyFill="1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38" fillId="0" borderId="10" xfId="0" applyFont="1" applyBorder="1" applyAlignment="1">
      <alignment horizontal="left" vertical="top"/>
    </xf>
    <xf numFmtId="0" fontId="38" fillId="38" borderId="28" xfId="0" applyFont="1" applyFill="1" applyBorder="1" applyAlignment="1">
      <alignment horizontal="center" vertical="top"/>
    </xf>
    <xf numFmtId="0" fontId="38" fillId="35" borderId="12" xfId="0" applyFont="1" applyFill="1" applyBorder="1" applyAlignment="1">
      <alignment horizontal="center" vertical="top"/>
    </xf>
    <xf numFmtId="0" fontId="38" fillId="35" borderId="16" xfId="0" applyFont="1" applyFill="1" applyBorder="1" applyAlignment="1">
      <alignment horizontal="center" vertical="top"/>
    </xf>
    <xf numFmtId="0" fontId="38" fillId="35" borderId="14" xfId="0" applyFon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top"/>
    </xf>
    <xf numFmtId="0" fontId="38" fillId="0" borderId="18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1" fontId="0" fillId="19" borderId="21" xfId="0" applyNumberFormat="1" applyFill="1" applyBorder="1" applyAlignment="1">
      <alignment horizontal="center" vertical="center"/>
    </xf>
    <xf numFmtId="0" fontId="0" fillId="19" borderId="21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9"/>
  <sheetViews>
    <sheetView zoomScalePageLayoutView="0" workbookViewId="0" topLeftCell="A121">
      <selection activeCell="S124" sqref="S124"/>
    </sheetView>
  </sheetViews>
  <sheetFormatPr defaultColWidth="9.140625" defaultRowHeight="15"/>
  <cols>
    <col min="1" max="1" width="3.28125" style="0" customWidth="1"/>
    <col min="2" max="2" width="9.140625" style="0" customWidth="1"/>
    <col min="3" max="3" width="9.00390625" style="0" customWidth="1"/>
    <col min="5" max="5" width="4.57421875" style="0" customWidth="1"/>
    <col min="6" max="6" width="5.00390625" style="0" customWidth="1"/>
    <col min="7" max="7" width="0.13671875" style="0" customWidth="1"/>
    <col min="8" max="8" width="4.7109375" style="0" customWidth="1"/>
    <col min="9" max="9" width="9.140625" style="0" hidden="1" customWidth="1"/>
    <col min="10" max="10" width="4.140625" style="0" customWidth="1"/>
    <col min="11" max="11" width="9.140625" style="0" hidden="1" customWidth="1"/>
    <col min="12" max="12" width="4.140625" style="0" customWidth="1"/>
    <col min="13" max="13" width="9.140625" style="0" hidden="1" customWidth="1"/>
    <col min="14" max="14" width="4.7109375" style="122" customWidth="1"/>
    <col min="15" max="15" width="9.140625" style="0" hidden="1" customWidth="1"/>
    <col min="16" max="16" width="4.421875" style="7" customWidth="1"/>
    <col min="17" max="17" width="0.13671875" style="0" hidden="1" customWidth="1"/>
    <col min="18" max="18" width="4.7109375" style="0" customWidth="1"/>
    <col min="19" max="19" width="2.7109375" style="0" customWidth="1"/>
    <col min="20" max="21" width="0.13671875" style="0" hidden="1" customWidth="1"/>
    <col min="22" max="22" width="5.140625" style="0" customWidth="1"/>
    <col min="23" max="23" width="5.00390625" style="0" customWidth="1"/>
    <col min="24" max="24" width="0.13671875" style="0" hidden="1" customWidth="1"/>
    <col min="25" max="25" width="5.00390625" style="0" customWidth="1"/>
    <col min="26" max="26" width="9.140625" style="0" hidden="1" customWidth="1"/>
    <col min="27" max="27" width="7.7109375" style="0" customWidth="1"/>
    <col min="28" max="28" width="8.00390625" style="0" customWidth="1"/>
    <col min="29" max="29" width="9.140625" style="0" customWidth="1"/>
    <col min="30" max="30" width="5.7109375" style="0" customWidth="1"/>
  </cols>
  <sheetData>
    <row r="1" spans="1:28" ht="15">
      <c r="A1" s="211"/>
      <c r="B1" s="212" t="s">
        <v>0</v>
      </c>
      <c r="C1" s="212"/>
      <c r="D1" s="202" t="s">
        <v>1</v>
      </c>
      <c r="E1" s="202"/>
      <c r="F1" s="213" t="s">
        <v>2</v>
      </c>
      <c r="G1" s="213"/>
      <c r="H1" s="213"/>
      <c r="I1" s="213"/>
      <c r="J1" s="207" t="s">
        <v>154</v>
      </c>
      <c r="K1" s="207"/>
      <c r="L1" s="207"/>
      <c r="M1" s="207"/>
      <c r="N1" s="214" t="s">
        <v>3</v>
      </c>
      <c r="O1" s="215"/>
      <c r="P1" s="215"/>
      <c r="Q1" s="216"/>
      <c r="R1" s="202" t="s">
        <v>4</v>
      </c>
      <c r="S1" s="202"/>
      <c r="T1" s="202"/>
      <c r="U1" s="202"/>
      <c r="V1" s="124" t="s">
        <v>4</v>
      </c>
      <c r="W1" s="199" t="s">
        <v>148</v>
      </c>
      <c r="X1" s="199"/>
      <c r="Y1" s="199"/>
      <c r="Z1" s="199"/>
      <c r="AA1" s="200" t="s">
        <v>5</v>
      </c>
      <c r="AB1" s="201"/>
    </row>
    <row r="2" spans="1:28" ht="15">
      <c r="A2" s="211"/>
      <c r="B2" s="203"/>
      <c r="C2" s="203"/>
      <c r="D2" s="203"/>
      <c r="E2" s="203"/>
      <c r="F2" s="204" t="s">
        <v>6</v>
      </c>
      <c r="G2" s="204"/>
      <c r="H2" s="205" t="s">
        <v>7</v>
      </c>
      <c r="I2" s="206"/>
      <c r="J2" s="207" t="s">
        <v>8</v>
      </c>
      <c r="K2" s="207"/>
      <c r="L2" s="208" t="s">
        <v>6</v>
      </c>
      <c r="M2" s="208"/>
      <c r="N2" s="209" t="s">
        <v>8</v>
      </c>
      <c r="O2" s="209"/>
      <c r="P2" s="209" t="s">
        <v>6</v>
      </c>
      <c r="Q2" s="209"/>
      <c r="R2" s="202" t="s">
        <v>6</v>
      </c>
      <c r="S2" s="202"/>
      <c r="T2" s="202"/>
      <c r="U2" s="202"/>
      <c r="V2" s="124"/>
      <c r="W2" s="199" t="s">
        <v>6</v>
      </c>
      <c r="X2" s="199"/>
      <c r="Y2" s="198">
        <v>0.5</v>
      </c>
      <c r="Z2" s="199"/>
      <c r="AA2" s="200" t="s">
        <v>6</v>
      </c>
      <c r="AB2" s="201"/>
    </row>
    <row r="3" spans="1:28" ht="15">
      <c r="A3" s="2">
        <v>1</v>
      </c>
      <c r="B3" s="165" t="s">
        <v>13</v>
      </c>
      <c r="C3" s="165"/>
      <c r="D3" s="165" t="s">
        <v>14</v>
      </c>
      <c r="E3" s="173"/>
      <c r="F3" s="166">
        <v>221</v>
      </c>
      <c r="G3" s="166"/>
      <c r="H3" s="5">
        <v>44</v>
      </c>
      <c r="I3" s="6">
        <v>81</v>
      </c>
      <c r="J3" s="174"/>
      <c r="K3" s="174"/>
      <c r="L3" s="172"/>
      <c r="M3" s="172"/>
      <c r="N3" s="197">
        <v>1</v>
      </c>
      <c r="O3" s="197"/>
      <c r="P3" s="162">
        <v>200</v>
      </c>
      <c r="Q3" s="162"/>
      <c r="R3" s="167"/>
      <c r="S3" s="167"/>
      <c r="T3" s="167"/>
      <c r="U3" s="167"/>
      <c r="V3" s="123"/>
      <c r="W3" s="180">
        <v>441</v>
      </c>
      <c r="X3" s="180"/>
      <c r="Y3" s="180">
        <v>220</v>
      </c>
      <c r="Z3" s="180"/>
      <c r="AA3" s="159">
        <f>H3+L3+P3+R3+V3+Y3</f>
        <v>464</v>
      </c>
      <c r="AB3" s="161"/>
    </row>
    <row r="4" spans="1:28" ht="15">
      <c r="A4" s="3">
        <v>2</v>
      </c>
      <c r="B4" s="165" t="s">
        <v>26</v>
      </c>
      <c r="C4" s="165"/>
      <c r="D4" s="165" t="s">
        <v>20</v>
      </c>
      <c r="E4" s="173"/>
      <c r="F4" s="166">
        <v>410</v>
      </c>
      <c r="G4" s="166"/>
      <c r="H4" s="5">
        <v>82</v>
      </c>
      <c r="I4" s="6">
        <v>43</v>
      </c>
      <c r="J4" s="175">
        <v>1</v>
      </c>
      <c r="K4" s="175"/>
      <c r="L4" s="172">
        <v>180</v>
      </c>
      <c r="M4" s="172"/>
      <c r="N4" s="162">
        <v>5</v>
      </c>
      <c r="O4" s="162"/>
      <c r="P4" s="162">
        <v>100</v>
      </c>
      <c r="Q4" s="162"/>
      <c r="R4" s="167">
        <v>66</v>
      </c>
      <c r="S4" s="167"/>
      <c r="T4" s="167"/>
      <c r="U4" s="167"/>
      <c r="V4" s="123">
        <v>12</v>
      </c>
      <c r="W4" s="168"/>
      <c r="X4" s="168"/>
      <c r="Y4" s="168"/>
      <c r="Z4" s="168"/>
      <c r="AA4" s="159">
        <f aca="true" t="shared" si="0" ref="AA4:AA67">H4+L4+P4+R4+V4+Y4</f>
        <v>440</v>
      </c>
      <c r="AB4" s="161"/>
    </row>
    <row r="5" spans="1:28" ht="15">
      <c r="A5" s="1">
        <v>3</v>
      </c>
      <c r="B5" s="165" t="s">
        <v>9</v>
      </c>
      <c r="C5" s="165"/>
      <c r="D5" s="165" t="s">
        <v>10</v>
      </c>
      <c r="E5" s="173"/>
      <c r="F5" s="166">
        <v>274</v>
      </c>
      <c r="G5" s="166"/>
      <c r="H5" s="5">
        <v>55</v>
      </c>
      <c r="I5" s="6">
        <v>118</v>
      </c>
      <c r="J5" s="175"/>
      <c r="K5" s="175"/>
      <c r="L5" s="172"/>
      <c r="M5" s="172"/>
      <c r="N5" s="181">
        <v>2</v>
      </c>
      <c r="O5" s="181"/>
      <c r="P5" s="181">
        <v>160</v>
      </c>
      <c r="Q5" s="181"/>
      <c r="R5" s="167"/>
      <c r="S5" s="167"/>
      <c r="T5" s="167"/>
      <c r="U5" s="167"/>
      <c r="V5" s="123"/>
      <c r="W5" s="180">
        <v>400</v>
      </c>
      <c r="X5" s="180"/>
      <c r="Y5" s="180">
        <v>200</v>
      </c>
      <c r="Z5" s="180"/>
      <c r="AA5" s="159">
        <f t="shared" si="0"/>
        <v>415</v>
      </c>
      <c r="AB5" s="161"/>
    </row>
    <row r="6" spans="1:28" ht="15">
      <c r="A6" s="2">
        <v>4</v>
      </c>
      <c r="B6" s="165" t="s">
        <v>31</v>
      </c>
      <c r="C6" s="165"/>
      <c r="D6" s="165" t="s">
        <v>24</v>
      </c>
      <c r="E6" s="173"/>
      <c r="F6" s="166">
        <v>350</v>
      </c>
      <c r="G6" s="166"/>
      <c r="H6" s="5">
        <v>70</v>
      </c>
      <c r="I6" s="6">
        <v>34</v>
      </c>
      <c r="J6" s="175">
        <v>3</v>
      </c>
      <c r="K6" s="175"/>
      <c r="L6" s="172">
        <v>125</v>
      </c>
      <c r="M6" s="172"/>
      <c r="N6" s="162">
        <v>3</v>
      </c>
      <c r="O6" s="162"/>
      <c r="P6" s="162">
        <v>130</v>
      </c>
      <c r="Q6" s="162"/>
      <c r="R6" s="167">
        <v>21</v>
      </c>
      <c r="S6" s="167"/>
      <c r="T6" s="167"/>
      <c r="U6" s="167"/>
      <c r="V6" s="123">
        <v>12</v>
      </c>
      <c r="W6" s="168">
        <v>75</v>
      </c>
      <c r="X6" s="168"/>
      <c r="Y6" s="168">
        <v>38</v>
      </c>
      <c r="Z6" s="168"/>
      <c r="AA6" s="159">
        <f t="shared" si="0"/>
        <v>396</v>
      </c>
      <c r="AB6" s="161"/>
    </row>
    <row r="7" spans="1:28" ht="15">
      <c r="A7" s="4">
        <v>5</v>
      </c>
      <c r="B7" s="165" t="s">
        <v>27</v>
      </c>
      <c r="C7" s="165"/>
      <c r="D7" s="165" t="s">
        <v>118</v>
      </c>
      <c r="E7" s="173"/>
      <c r="F7" s="166">
        <v>377</v>
      </c>
      <c r="G7" s="166"/>
      <c r="H7" s="5">
        <v>75</v>
      </c>
      <c r="I7" s="6">
        <v>60</v>
      </c>
      <c r="J7" s="175">
        <v>4</v>
      </c>
      <c r="K7" s="175"/>
      <c r="L7" s="172">
        <v>110</v>
      </c>
      <c r="M7" s="172"/>
      <c r="N7" s="162">
        <v>5</v>
      </c>
      <c r="O7" s="162"/>
      <c r="P7" s="162">
        <v>100</v>
      </c>
      <c r="Q7" s="162"/>
      <c r="R7" s="167">
        <v>33</v>
      </c>
      <c r="S7" s="167"/>
      <c r="T7" s="167"/>
      <c r="U7" s="167"/>
      <c r="V7" s="123">
        <v>12</v>
      </c>
      <c r="W7" s="168">
        <v>60</v>
      </c>
      <c r="X7" s="168"/>
      <c r="Y7" s="168">
        <v>30</v>
      </c>
      <c r="Z7" s="168"/>
      <c r="AA7" s="159">
        <f t="shared" si="0"/>
        <v>360</v>
      </c>
      <c r="AB7" s="161"/>
    </row>
    <row r="8" spans="1:28" ht="15">
      <c r="A8" s="3">
        <v>6</v>
      </c>
      <c r="B8" s="165" t="s">
        <v>21</v>
      </c>
      <c r="C8" s="165"/>
      <c r="D8" s="165" t="s">
        <v>118</v>
      </c>
      <c r="E8" s="173"/>
      <c r="F8" s="166">
        <v>299</v>
      </c>
      <c r="G8" s="166"/>
      <c r="H8" s="5">
        <v>60</v>
      </c>
      <c r="I8" s="6">
        <v>57</v>
      </c>
      <c r="J8" s="175">
        <v>6</v>
      </c>
      <c r="K8" s="175"/>
      <c r="L8" s="172">
        <v>95</v>
      </c>
      <c r="M8" s="172"/>
      <c r="N8" s="162">
        <v>5</v>
      </c>
      <c r="O8" s="162"/>
      <c r="P8" s="162">
        <v>100</v>
      </c>
      <c r="Q8" s="162"/>
      <c r="R8" s="167">
        <v>45</v>
      </c>
      <c r="S8" s="167"/>
      <c r="T8" s="167"/>
      <c r="U8" s="167"/>
      <c r="V8" s="123">
        <v>6</v>
      </c>
      <c r="W8" s="168"/>
      <c r="X8" s="168"/>
      <c r="Y8" s="168"/>
      <c r="Z8" s="168"/>
      <c r="AA8" s="159">
        <f t="shared" si="0"/>
        <v>306</v>
      </c>
      <c r="AB8" s="161"/>
    </row>
    <row r="9" spans="1:28" ht="15">
      <c r="A9" s="3">
        <v>7</v>
      </c>
      <c r="B9" s="165" t="s">
        <v>15</v>
      </c>
      <c r="C9" s="165"/>
      <c r="D9" s="165" t="s">
        <v>84</v>
      </c>
      <c r="E9" s="173"/>
      <c r="F9" s="166">
        <v>474</v>
      </c>
      <c r="G9" s="166"/>
      <c r="H9" s="5">
        <v>95</v>
      </c>
      <c r="I9" s="6">
        <v>84</v>
      </c>
      <c r="J9" s="175"/>
      <c r="K9" s="175"/>
      <c r="L9" s="172"/>
      <c r="M9" s="172"/>
      <c r="N9" s="162">
        <v>3</v>
      </c>
      <c r="O9" s="162"/>
      <c r="P9" s="162">
        <v>130</v>
      </c>
      <c r="Q9" s="162"/>
      <c r="R9" s="167">
        <v>54</v>
      </c>
      <c r="S9" s="167"/>
      <c r="T9" s="167"/>
      <c r="U9" s="167"/>
      <c r="V9" s="123">
        <v>12</v>
      </c>
      <c r="W9" s="168"/>
      <c r="X9" s="168"/>
      <c r="Y9" s="168"/>
      <c r="Z9" s="168"/>
      <c r="AA9" s="159">
        <f t="shared" si="0"/>
        <v>291</v>
      </c>
      <c r="AB9" s="161"/>
    </row>
    <row r="10" spans="1:28" ht="16.5" customHeight="1">
      <c r="A10" s="1">
        <v>8</v>
      </c>
      <c r="B10" s="165" t="s">
        <v>94</v>
      </c>
      <c r="C10" s="165"/>
      <c r="D10" s="165" t="s">
        <v>137</v>
      </c>
      <c r="E10" s="165"/>
      <c r="F10" s="160">
        <v>21</v>
      </c>
      <c r="G10" s="160"/>
      <c r="H10" s="178">
        <v>4</v>
      </c>
      <c r="I10" s="179"/>
      <c r="J10" s="174">
        <v>2</v>
      </c>
      <c r="K10" s="174"/>
      <c r="L10" s="172">
        <v>150</v>
      </c>
      <c r="M10" s="172"/>
      <c r="N10" s="162">
        <v>5</v>
      </c>
      <c r="O10" s="162"/>
      <c r="P10" s="162">
        <v>100</v>
      </c>
      <c r="Q10" s="162"/>
      <c r="R10" s="167">
        <v>14</v>
      </c>
      <c r="S10" s="167"/>
      <c r="T10" s="167"/>
      <c r="U10" s="167"/>
      <c r="V10" s="123">
        <v>9</v>
      </c>
      <c r="W10" s="168"/>
      <c r="X10" s="168"/>
      <c r="Y10" s="168"/>
      <c r="Z10" s="168"/>
      <c r="AA10" s="159">
        <f t="shared" si="0"/>
        <v>277</v>
      </c>
      <c r="AB10" s="161"/>
    </row>
    <row r="11" spans="1:28" ht="15">
      <c r="A11" s="2">
        <v>9</v>
      </c>
      <c r="B11" s="165" t="s">
        <v>36</v>
      </c>
      <c r="C11" s="165"/>
      <c r="D11" s="165" t="s">
        <v>84</v>
      </c>
      <c r="E11" s="173"/>
      <c r="F11" s="166">
        <v>229</v>
      </c>
      <c r="G11" s="166"/>
      <c r="H11" s="5">
        <v>46</v>
      </c>
      <c r="I11" s="6">
        <v>17</v>
      </c>
      <c r="J11" s="174">
        <v>5</v>
      </c>
      <c r="K11" s="174"/>
      <c r="L11" s="172">
        <v>100</v>
      </c>
      <c r="M11" s="172"/>
      <c r="N11" s="162">
        <v>9</v>
      </c>
      <c r="O11" s="162"/>
      <c r="P11" s="162">
        <v>70</v>
      </c>
      <c r="Q11" s="162"/>
      <c r="R11" s="169">
        <v>6</v>
      </c>
      <c r="S11" s="169"/>
      <c r="T11" s="169"/>
      <c r="U11" s="169"/>
      <c r="V11" s="125"/>
      <c r="W11" s="168"/>
      <c r="X11" s="168"/>
      <c r="Y11" s="168"/>
      <c r="Z11" s="168"/>
      <c r="AA11" s="159">
        <f t="shared" si="0"/>
        <v>222</v>
      </c>
      <c r="AB11" s="161"/>
    </row>
    <row r="12" spans="1:28" ht="15">
      <c r="A12" s="3">
        <v>10</v>
      </c>
      <c r="B12" s="165" t="s">
        <v>42</v>
      </c>
      <c r="C12" s="165"/>
      <c r="D12" s="165" t="s">
        <v>20</v>
      </c>
      <c r="E12" s="173"/>
      <c r="F12" s="166">
        <v>310</v>
      </c>
      <c r="G12" s="166"/>
      <c r="H12" s="5">
        <v>62</v>
      </c>
      <c r="I12" s="7">
        <v>14</v>
      </c>
      <c r="J12" s="174">
        <v>8</v>
      </c>
      <c r="K12" s="174"/>
      <c r="L12" s="172">
        <v>85</v>
      </c>
      <c r="M12" s="172"/>
      <c r="N12" s="162">
        <v>9</v>
      </c>
      <c r="O12" s="162"/>
      <c r="P12" s="162">
        <v>70</v>
      </c>
      <c r="Q12" s="162"/>
      <c r="R12" s="167">
        <v>3</v>
      </c>
      <c r="S12" s="167"/>
      <c r="T12" s="167"/>
      <c r="U12" s="167"/>
      <c r="V12" s="123">
        <v>3</v>
      </c>
      <c r="W12" s="168"/>
      <c r="X12" s="168"/>
      <c r="Y12" s="168"/>
      <c r="Z12" s="168"/>
      <c r="AA12" s="159">
        <f t="shared" si="0"/>
        <v>223</v>
      </c>
      <c r="AB12" s="161"/>
    </row>
    <row r="13" spans="1:28" ht="15">
      <c r="A13" s="3">
        <v>11</v>
      </c>
      <c r="B13" s="165" t="s">
        <v>35</v>
      </c>
      <c r="C13" s="165"/>
      <c r="D13" s="165" t="s">
        <v>20</v>
      </c>
      <c r="E13" s="173"/>
      <c r="F13" s="166">
        <v>224</v>
      </c>
      <c r="G13" s="166"/>
      <c r="H13" s="5">
        <v>49</v>
      </c>
      <c r="I13" s="6">
        <v>21</v>
      </c>
      <c r="J13" s="174">
        <v>7</v>
      </c>
      <c r="K13" s="174"/>
      <c r="L13" s="172">
        <v>90</v>
      </c>
      <c r="M13" s="172"/>
      <c r="N13" s="162">
        <v>17</v>
      </c>
      <c r="O13" s="162"/>
      <c r="P13" s="162">
        <v>40</v>
      </c>
      <c r="Q13" s="162"/>
      <c r="R13" s="167">
        <v>30</v>
      </c>
      <c r="S13" s="167"/>
      <c r="T13" s="167"/>
      <c r="U13" s="167"/>
      <c r="V13" s="123">
        <v>6</v>
      </c>
      <c r="W13" s="168"/>
      <c r="X13" s="168"/>
      <c r="Y13" s="168"/>
      <c r="Z13" s="168"/>
      <c r="AA13" s="159">
        <f t="shared" si="0"/>
        <v>215</v>
      </c>
      <c r="AB13" s="161"/>
    </row>
    <row r="14" spans="1:28" ht="15">
      <c r="A14" s="1">
        <v>12</v>
      </c>
      <c r="B14" s="165" t="s">
        <v>47</v>
      </c>
      <c r="C14" s="165"/>
      <c r="D14" s="165" t="s">
        <v>20</v>
      </c>
      <c r="E14" s="165"/>
      <c r="F14" s="160">
        <v>118</v>
      </c>
      <c r="G14" s="160"/>
      <c r="H14" s="178">
        <v>24</v>
      </c>
      <c r="I14" s="179"/>
      <c r="J14" s="174">
        <v>11</v>
      </c>
      <c r="K14" s="174"/>
      <c r="L14" s="172">
        <v>70</v>
      </c>
      <c r="M14" s="172"/>
      <c r="N14" s="162">
        <v>9</v>
      </c>
      <c r="O14" s="162"/>
      <c r="P14" s="162">
        <v>70</v>
      </c>
      <c r="Q14" s="162"/>
      <c r="R14" s="167">
        <v>15</v>
      </c>
      <c r="S14" s="167"/>
      <c r="T14" s="167"/>
      <c r="U14" s="167"/>
      <c r="V14" s="123"/>
      <c r="W14" s="168"/>
      <c r="X14" s="168"/>
      <c r="Y14" s="168"/>
      <c r="Z14" s="168"/>
      <c r="AA14" s="159">
        <f t="shared" si="0"/>
        <v>179</v>
      </c>
      <c r="AB14" s="161"/>
    </row>
    <row r="15" spans="1:28" ht="15">
      <c r="A15" s="1">
        <v>13</v>
      </c>
      <c r="B15" s="165" t="s">
        <v>71</v>
      </c>
      <c r="C15" s="165"/>
      <c r="D15" s="165" t="s">
        <v>110</v>
      </c>
      <c r="E15" s="165"/>
      <c r="F15" s="166">
        <v>162</v>
      </c>
      <c r="G15" s="166"/>
      <c r="H15" s="5">
        <v>32</v>
      </c>
      <c r="I15" s="8">
        <v>16</v>
      </c>
      <c r="J15" s="174">
        <v>14</v>
      </c>
      <c r="K15" s="174"/>
      <c r="L15" s="172">
        <v>55</v>
      </c>
      <c r="M15" s="172"/>
      <c r="N15" s="162">
        <v>9</v>
      </c>
      <c r="O15" s="162"/>
      <c r="P15" s="162">
        <v>70</v>
      </c>
      <c r="Q15" s="162"/>
      <c r="R15" s="169">
        <v>3</v>
      </c>
      <c r="S15" s="169"/>
      <c r="T15" s="169"/>
      <c r="U15" s="169"/>
      <c r="V15" s="125"/>
      <c r="W15" s="168"/>
      <c r="X15" s="168"/>
      <c r="Y15" s="168"/>
      <c r="Z15" s="168"/>
      <c r="AA15" s="159">
        <f t="shared" si="0"/>
        <v>160</v>
      </c>
      <c r="AB15" s="161"/>
    </row>
    <row r="16" spans="1:28" ht="15">
      <c r="A16" s="1">
        <v>14</v>
      </c>
      <c r="B16" s="165" t="s">
        <v>79</v>
      </c>
      <c r="C16" s="165"/>
      <c r="D16" s="165" t="s">
        <v>110</v>
      </c>
      <c r="E16" s="165"/>
      <c r="F16" s="166">
        <v>143</v>
      </c>
      <c r="G16" s="166"/>
      <c r="H16" s="5">
        <v>29</v>
      </c>
      <c r="I16" s="8">
        <v>20</v>
      </c>
      <c r="J16" s="174">
        <v>10</v>
      </c>
      <c r="K16" s="174"/>
      <c r="L16" s="172">
        <v>75</v>
      </c>
      <c r="M16" s="172"/>
      <c r="N16" s="162">
        <v>17</v>
      </c>
      <c r="O16" s="162"/>
      <c r="P16" s="162">
        <v>40</v>
      </c>
      <c r="Q16" s="162"/>
      <c r="R16" s="167">
        <v>12</v>
      </c>
      <c r="S16" s="167"/>
      <c r="T16" s="167"/>
      <c r="U16" s="167"/>
      <c r="V16" s="123"/>
      <c r="W16" s="168"/>
      <c r="X16" s="168"/>
      <c r="Y16" s="168"/>
      <c r="Z16" s="168"/>
      <c r="AA16" s="159">
        <f t="shared" si="0"/>
        <v>156</v>
      </c>
      <c r="AB16" s="161"/>
    </row>
    <row r="17" spans="1:28" ht="15">
      <c r="A17" s="1">
        <v>15</v>
      </c>
      <c r="B17" s="165" t="s">
        <v>56</v>
      </c>
      <c r="C17" s="165"/>
      <c r="D17" s="165" t="s">
        <v>37</v>
      </c>
      <c r="E17" s="165"/>
      <c r="F17" s="166">
        <v>47</v>
      </c>
      <c r="G17" s="166"/>
      <c r="H17" s="5">
        <v>9</v>
      </c>
      <c r="I17" s="8">
        <v>20</v>
      </c>
      <c r="J17" s="174">
        <v>12</v>
      </c>
      <c r="K17" s="174"/>
      <c r="L17" s="172">
        <v>65</v>
      </c>
      <c r="M17" s="172"/>
      <c r="N17" s="162">
        <v>9</v>
      </c>
      <c r="O17" s="162"/>
      <c r="P17" s="162">
        <v>70</v>
      </c>
      <c r="Q17" s="162"/>
      <c r="R17" s="167">
        <v>9</v>
      </c>
      <c r="S17" s="167"/>
      <c r="T17" s="167"/>
      <c r="U17" s="167"/>
      <c r="V17" s="123">
        <v>6</v>
      </c>
      <c r="W17" s="168"/>
      <c r="X17" s="168"/>
      <c r="Y17" s="168"/>
      <c r="Z17" s="168"/>
      <c r="AA17" s="159">
        <f t="shared" si="0"/>
        <v>159</v>
      </c>
      <c r="AB17" s="161"/>
    </row>
    <row r="18" spans="1:28" ht="15">
      <c r="A18" s="1">
        <v>16</v>
      </c>
      <c r="B18" s="165" t="s">
        <v>62</v>
      </c>
      <c r="C18" s="165"/>
      <c r="D18" s="165" t="s">
        <v>24</v>
      </c>
      <c r="E18" s="165"/>
      <c r="F18" s="166">
        <v>94</v>
      </c>
      <c r="G18" s="166"/>
      <c r="H18" s="5">
        <v>19</v>
      </c>
      <c r="I18" s="8">
        <v>14</v>
      </c>
      <c r="J18" s="174">
        <v>9</v>
      </c>
      <c r="K18" s="174"/>
      <c r="L18" s="172">
        <v>80</v>
      </c>
      <c r="M18" s="172"/>
      <c r="N18" s="162">
        <v>17</v>
      </c>
      <c r="O18" s="162"/>
      <c r="P18" s="162">
        <v>40</v>
      </c>
      <c r="Q18" s="162"/>
      <c r="R18" s="167">
        <v>9</v>
      </c>
      <c r="S18" s="167"/>
      <c r="T18" s="167"/>
      <c r="U18" s="167"/>
      <c r="V18" s="123"/>
      <c r="W18" s="168"/>
      <c r="X18" s="168"/>
      <c r="Y18" s="168"/>
      <c r="Z18" s="168"/>
      <c r="AA18" s="159">
        <f t="shared" si="0"/>
        <v>148</v>
      </c>
      <c r="AB18" s="161"/>
    </row>
    <row r="19" spans="1:28" ht="15">
      <c r="A19" s="2">
        <v>17</v>
      </c>
      <c r="B19" s="165" t="s">
        <v>38</v>
      </c>
      <c r="C19" s="165"/>
      <c r="D19" s="165" t="s">
        <v>84</v>
      </c>
      <c r="E19" s="173"/>
      <c r="F19" s="166">
        <v>150</v>
      </c>
      <c r="G19" s="166"/>
      <c r="H19" s="5">
        <v>30</v>
      </c>
      <c r="I19" s="6">
        <v>20</v>
      </c>
      <c r="J19" s="174">
        <v>13</v>
      </c>
      <c r="K19" s="174"/>
      <c r="L19" s="172">
        <v>60</v>
      </c>
      <c r="M19" s="172"/>
      <c r="N19" s="162">
        <v>17</v>
      </c>
      <c r="O19" s="162"/>
      <c r="P19" s="162">
        <v>40</v>
      </c>
      <c r="Q19" s="162"/>
      <c r="R19" s="167">
        <v>9</v>
      </c>
      <c r="S19" s="167"/>
      <c r="T19" s="167"/>
      <c r="U19" s="167"/>
      <c r="V19" s="123"/>
      <c r="W19" s="168"/>
      <c r="X19" s="168"/>
      <c r="Y19" s="168"/>
      <c r="Z19" s="168"/>
      <c r="AA19" s="159">
        <f t="shared" si="0"/>
        <v>139</v>
      </c>
      <c r="AB19" s="161"/>
    </row>
    <row r="20" spans="1:28" ht="15">
      <c r="A20" s="27">
        <v>18</v>
      </c>
      <c r="B20" s="28" t="s">
        <v>120</v>
      </c>
      <c r="C20" s="28"/>
      <c r="D20" s="28" t="s">
        <v>110</v>
      </c>
      <c r="E20" s="32"/>
      <c r="F20" s="31">
        <v>94</v>
      </c>
      <c r="G20" s="31"/>
      <c r="H20" s="5">
        <v>19</v>
      </c>
      <c r="I20" s="8"/>
      <c r="J20" s="48"/>
      <c r="K20" s="48"/>
      <c r="L20" s="49"/>
      <c r="M20" s="49"/>
      <c r="N20" s="120">
        <v>9</v>
      </c>
      <c r="O20" s="30"/>
      <c r="P20" s="109">
        <v>70</v>
      </c>
      <c r="Q20" s="30"/>
      <c r="R20" s="29">
        <v>24</v>
      </c>
      <c r="S20" s="29"/>
      <c r="T20" s="29"/>
      <c r="U20" s="29"/>
      <c r="V20" s="123">
        <v>9</v>
      </c>
      <c r="W20" s="26"/>
      <c r="X20" s="26"/>
      <c r="Y20" s="26"/>
      <c r="Z20" s="26"/>
      <c r="AA20" s="159">
        <f t="shared" si="0"/>
        <v>122</v>
      </c>
      <c r="AB20" s="161"/>
    </row>
    <row r="21" spans="1:28" ht="15">
      <c r="A21" s="2">
        <v>19</v>
      </c>
      <c r="B21" s="165" t="s">
        <v>33</v>
      </c>
      <c r="C21" s="165"/>
      <c r="D21" s="165" t="s">
        <v>118</v>
      </c>
      <c r="E21" s="173"/>
      <c r="F21" s="166">
        <v>234</v>
      </c>
      <c r="G21" s="166"/>
      <c r="H21" s="5">
        <v>47</v>
      </c>
      <c r="I21" s="6">
        <v>33</v>
      </c>
      <c r="J21" s="175">
        <v>15</v>
      </c>
      <c r="K21" s="175"/>
      <c r="L21" s="172">
        <v>50</v>
      </c>
      <c r="M21" s="172"/>
      <c r="N21" s="162">
        <v>33</v>
      </c>
      <c r="O21" s="162"/>
      <c r="P21" s="162">
        <v>10</v>
      </c>
      <c r="Q21" s="162"/>
      <c r="R21" s="167"/>
      <c r="S21" s="167"/>
      <c r="T21" s="167"/>
      <c r="U21" s="167"/>
      <c r="V21" s="123"/>
      <c r="W21" s="168"/>
      <c r="X21" s="168"/>
      <c r="Y21" s="168"/>
      <c r="Z21" s="168"/>
      <c r="AA21" s="159">
        <f t="shared" si="0"/>
        <v>107</v>
      </c>
      <c r="AB21" s="161"/>
    </row>
    <row r="22" spans="1:28" ht="15">
      <c r="A22" s="1">
        <v>20</v>
      </c>
      <c r="B22" s="165" t="s">
        <v>34</v>
      </c>
      <c r="C22" s="165"/>
      <c r="D22" s="165" t="s">
        <v>24</v>
      </c>
      <c r="E22" s="173"/>
      <c r="F22" s="166">
        <v>264</v>
      </c>
      <c r="G22" s="166"/>
      <c r="H22" s="5">
        <v>53</v>
      </c>
      <c r="I22" s="6">
        <v>35</v>
      </c>
      <c r="J22" s="175"/>
      <c r="K22" s="175"/>
      <c r="L22" s="172"/>
      <c r="M22" s="172"/>
      <c r="N22" s="162">
        <v>17</v>
      </c>
      <c r="O22" s="162"/>
      <c r="P22" s="162">
        <v>40</v>
      </c>
      <c r="Q22" s="162"/>
      <c r="R22" s="167">
        <v>12</v>
      </c>
      <c r="S22" s="167"/>
      <c r="T22" s="167"/>
      <c r="U22" s="167"/>
      <c r="V22" s="123"/>
      <c r="W22" s="168"/>
      <c r="X22" s="168"/>
      <c r="Y22" s="168"/>
      <c r="Z22" s="168"/>
      <c r="AA22" s="159">
        <f t="shared" si="0"/>
        <v>105</v>
      </c>
      <c r="AB22" s="161"/>
    </row>
    <row r="23" spans="1:28" ht="15">
      <c r="A23" s="67">
        <v>21</v>
      </c>
      <c r="B23" s="63" t="s">
        <v>132</v>
      </c>
      <c r="C23" s="63"/>
      <c r="D23" s="63" t="s">
        <v>67</v>
      </c>
      <c r="E23" s="63"/>
      <c r="F23" s="24">
        <v>10</v>
      </c>
      <c r="G23" s="24"/>
      <c r="H23" s="25">
        <v>2</v>
      </c>
      <c r="I23" s="8"/>
      <c r="J23" s="66"/>
      <c r="K23" s="66"/>
      <c r="L23" s="62"/>
      <c r="M23" s="62"/>
      <c r="N23" s="120">
        <v>9</v>
      </c>
      <c r="O23" s="58"/>
      <c r="P23" s="109">
        <v>70</v>
      </c>
      <c r="Q23" s="58"/>
      <c r="R23" s="59">
        <v>18</v>
      </c>
      <c r="S23" s="59"/>
      <c r="T23" s="59"/>
      <c r="U23" s="59"/>
      <c r="V23" s="123">
        <v>8</v>
      </c>
      <c r="W23" s="60"/>
      <c r="X23" s="60"/>
      <c r="Y23" s="60"/>
      <c r="Z23" s="60"/>
      <c r="AA23" s="159">
        <f t="shared" si="0"/>
        <v>98</v>
      </c>
      <c r="AB23" s="161"/>
    </row>
    <row r="24" spans="1:28" ht="15">
      <c r="A24" s="1">
        <v>22</v>
      </c>
      <c r="B24" s="165" t="s">
        <v>90</v>
      </c>
      <c r="C24" s="165"/>
      <c r="D24" s="165" t="s">
        <v>67</v>
      </c>
      <c r="E24" s="165"/>
      <c r="F24" s="160">
        <v>73</v>
      </c>
      <c r="G24" s="160"/>
      <c r="H24" s="178">
        <v>15</v>
      </c>
      <c r="I24" s="179"/>
      <c r="J24" s="174"/>
      <c r="K24" s="174"/>
      <c r="L24" s="172"/>
      <c r="M24" s="172"/>
      <c r="N24" s="162">
        <v>17</v>
      </c>
      <c r="O24" s="162"/>
      <c r="P24" s="162">
        <v>40</v>
      </c>
      <c r="Q24" s="162"/>
      <c r="R24" s="167">
        <v>20</v>
      </c>
      <c r="S24" s="167"/>
      <c r="T24" s="167"/>
      <c r="U24" s="167"/>
      <c r="V24" s="123"/>
      <c r="W24" s="168"/>
      <c r="X24" s="168"/>
      <c r="Y24" s="168"/>
      <c r="Z24" s="168"/>
      <c r="AA24" s="159">
        <f t="shared" si="0"/>
        <v>75</v>
      </c>
      <c r="AB24" s="161"/>
    </row>
    <row r="25" spans="1:28" ht="15">
      <c r="A25" s="1">
        <v>23</v>
      </c>
      <c r="B25" s="165" t="s">
        <v>73</v>
      </c>
      <c r="C25" s="165"/>
      <c r="D25" s="165" t="s">
        <v>61</v>
      </c>
      <c r="E25" s="165"/>
      <c r="F25" s="160">
        <v>10</v>
      </c>
      <c r="G25" s="160"/>
      <c r="H25" s="178">
        <v>2</v>
      </c>
      <c r="I25" s="179"/>
      <c r="J25" s="174"/>
      <c r="K25" s="174"/>
      <c r="L25" s="172"/>
      <c r="M25" s="172"/>
      <c r="N25" s="162">
        <v>9</v>
      </c>
      <c r="O25" s="162"/>
      <c r="P25" s="162">
        <v>70</v>
      </c>
      <c r="Q25" s="162"/>
      <c r="R25" s="167"/>
      <c r="S25" s="167"/>
      <c r="T25" s="167"/>
      <c r="U25" s="167"/>
      <c r="V25" s="123"/>
      <c r="W25" s="168"/>
      <c r="X25" s="168"/>
      <c r="Y25" s="168"/>
      <c r="Z25" s="168"/>
      <c r="AA25" s="159">
        <f t="shared" si="0"/>
        <v>72</v>
      </c>
      <c r="AB25" s="161"/>
    </row>
    <row r="26" spans="1:28" ht="15">
      <c r="A26" s="2">
        <v>24</v>
      </c>
      <c r="B26" s="165" t="s">
        <v>32</v>
      </c>
      <c r="C26" s="165"/>
      <c r="D26" s="165" t="s">
        <v>29</v>
      </c>
      <c r="E26" s="173"/>
      <c r="F26" s="166">
        <v>85</v>
      </c>
      <c r="G26" s="166"/>
      <c r="H26" s="5">
        <v>17</v>
      </c>
      <c r="I26" s="6">
        <v>51</v>
      </c>
      <c r="J26" s="175"/>
      <c r="K26" s="175"/>
      <c r="L26" s="172"/>
      <c r="M26" s="172"/>
      <c r="N26" s="162">
        <v>17</v>
      </c>
      <c r="O26" s="162"/>
      <c r="P26" s="162">
        <v>40</v>
      </c>
      <c r="Q26" s="162"/>
      <c r="R26" s="167">
        <v>10</v>
      </c>
      <c r="S26" s="167"/>
      <c r="T26" s="167"/>
      <c r="U26" s="167"/>
      <c r="V26" s="123"/>
      <c r="W26" s="168"/>
      <c r="X26" s="168"/>
      <c r="Y26" s="168"/>
      <c r="Z26" s="168"/>
      <c r="AA26" s="159">
        <f t="shared" si="0"/>
        <v>67</v>
      </c>
      <c r="AB26" s="161"/>
    </row>
    <row r="27" spans="1:28" ht="15">
      <c r="A27" s="3">
        <v>25</v>
      </c>
      <c r="B27" s="165" t="s">
        <v>23</v>
      </c>
      <c r="C27" s="165"/>
      <c r="D27" s="165" t="s">
        <v>24</v>
      </c>
      <c r="E27" s="173"/>
      <c r="F27" s="166">
        <v>96</v>
      </c>
      <c r="G27" s="166"/>
      <c r="H27" s="5">
        <v>19</v>
      </c>
      <c r="I27" s="6">
        <v>51</v>
      </c>
      <c r="J27" s="175"/>
      <c r="K27" s="175"/>
      <c r="L27" s="172"/>
      <c r="M27" s="172"/>
      <c r="N27" s="162">
        <v>17</v>
      </c>
      <c r="O27" s="162"/>
      <c r="P27" s="162">
        <v>40</v>
      </c>
      <c r="Q27" s="162"/>
      <c r="R27" s="167"/>
      <c r="S27" s="167"/>
      <c r="T27" s="167"/>
      <c r="U27" s="167"/>
      <c r="V27" s="123"/>
      <c r="W27" s="168"/>
      <c r="X27" s="168"/>
      <c r="Y27" s="168"/>
      <c r="Z27" s="168"/>
      <c r="AA27" s="159">
        <f t="shared" si="0"/>
        <v>59</v>
      </c>
      <c r="AB27" s="161"/>
    </row>
    <row r="28" spans="1:28" ht="15">
      <c r="A28" s="27">
        <v>26</v>
      </c>
      <c r="B28" s="28" t="s">
        <v>108</v>
      </c>
      <c r="C28" s="28"/>
      <c r="D28" s="28" t="s">
        <v>107</v>
      </c>
      <c r="E28" s="28"/>
      <c r="F28" s="31">
        <v>64</v>
      </c>
      <c r="G28" s="31"/>
      <c r="H28" s="5">
        <v>13</v>
      </c>
      <c r="I28" s="8"/>
      <c r="J28" s="48"/>
      <c r="K28" s="48"/>
      <c r="L28" s="49"/>
      <c r="M28" s="49"/>
      <c r="N28" s="120">
        <v>17</v>
      </c>
      <c r="O28" s="30"/>
      <c r="P28" s="109">
        <v>40</v>
      </c>
      <c r="Q28" s="30"/>
      <c r="R28" s="29"/>
      <c r="S28" s="29"/>
      <c r="T28" s="29"/>
      <c r="U28" s="29"/>
      <c r="V28" s="123"/>
      <c r="W28" s="26"/>
      <c r="X28" s="26"/>
      <c r="Y28" s="26"/>
      <c r="Z28" s="26"/>
      <c r="AA28" s="159">
        <f t="shared" si="0"/>
        <v>53</v>
      </c>
      <c r="AB28" s="161"/>
    </row>
    <row r="29" spans="1:28" ht="15">
      <c r="A29" s="1">
        <v>27</v>
      </c>
      <c r="B29" s="165" t="s">
        <v>69</v>
      </c>
      <c r="C29" s="165"/>
      <c r="D29" s="165" t="s">
        <v>37</v>
      </c>
      <c r="E29" s="165"/>
      <c r="F29" s="166">
        <v>40</v>
      </c>
      <c r="G29" s="166"/>
      <c r="H29" s="5">
        <v>8</v>
      </c>
      <c r="I29" s="8">
        <v>14</v>
      </c>
      <c r="J29" s="174"/>
      <c r="K29" s="174"/>
      <c r="L29" s="172"/>
      <c r="M29" s="172"/>
      <c r="N29" s="162">
        <v>17</v>
      </c>
      <c r="O29" s="162"/>
      <c r="P29" s="162">
        <v>40</v>
      </c>
      <c r="Q29" s="162"/>
      <c r="R29" s="167">
        <v>3</v>
      </c>
      <c r="S29" s="167"/>
      <c r="T29" s="167"/>
      <c r="U29" s="167"/>
      <c r="V29" s="123">
        <v>8</v>
      </c>
      <c r="W29" s="168"/>
      <c r="X29" s="168"/>
      <c r="Y29" s="168"/>
      <c r="Z29" s="168"/>
      <c r="AA29" s="159">
        <f t="shared" si="0"/>
        <v>59</v>
      </c>
      <c r="AB29" s="161"/>
    </row>
    <row r="30" spans="1:28" ht="15">
      <c r="A30" s="67">
        <v>28</v>
      </c>
      <c r="B30" s="63" t="s">
        <v>126</v>
      </c>
      <c r="C30" s="63"/>
      <c r="D30" s="63" t="s">
        <v>24</v>
      </c>
      <c r="E30" s="64"/>
      <c r="F30" s="65">
        <v>40</v>
      </c>
      <c r="G30" s="65"/>
      <c r="H30" s="5">
        <v>8</v>
      </c>
      <c r="I30" s="6"/>
      <c r="J30" s="61"/>
      <c r="K30" s="61"/>
      <c r="L30" s="62"/>
      <c r="M30" s="62"/>
      <c r="N30" s="120">
        <v>17</v>
      </c>
      <c r="O30" s="58"/>
      <c r="P30" s="109">
        <v>40</v>
      </c>
      <c r="Q30" s="58"/>
      <c r="R30" s="59"/>
      <c r="S30" s="59"/>
      <c r="T30" s="59"/>
      <c r="U30" s="59"/>
      <c r="V30" s="123"/>
      <c r="W30" s="60"/>
      <c r="X30" s="60"/>
      <c r="Y30" s="60"/>
      <c r="Z30" s="60"/>
      <c r="AA30" s="159">
        <f t="shared" si="0"/>
        <v>48</v>
      </c>
      <c r="AB30" s="161"/>
    </row>
    <row r="31" spans="1:28" ht="15">
      <c r="A31" s="1">
        <v>29</v>
      </c>
      <c r="B31" s="165" t="s">
        <v>49</v>
      </c>
      <c r="C31" s="165"/>
      <c r="D31" s="165" t="s">
        <v>24</v>
      </c>
      <c r="E31" s="165"/>
      <c r="F31" s="166">
        <v>24</v>
      </c>
      <c r="G31" s="166"/>
      <c r="H31" s="5">
        <v>5</v>
      </c>
      <c r="I31" s="8">
        <v>14</v>
      </c>
      <c r="J31" s="174"/>
      <c r="K31" s="174"/>
      <c r="L31" s="172"/>
      <c r="M31" s="172"/>
      <c r="N31" s="162">
        <v>17</v>
      </c>
      <c r="O31" s="162"/>
      <c r="P31" s="162">
        <v>40</v>
      </c>
      <c r="Q31" s="162"/>
      <c r="R31" s="167"/>
      <c r="S31" s="167"/>
      <c r="T31" s="167"/>
      <c r="U31" s="167"/>
      <c r="V31" s="123"/>
      <c r="W31" s="168"/>
      <c r="X31" s="168"/>
      <c r="Y31" s="168"/>
      <c r="Z31" s="168"/>
      <c r="AA31" s="159">
        <f t="shared" si="0"/>
        <v>45</v>
      </c>
      <c r="AB31" s="161"/>
    </row>
    <row r="32" spans="1:28" ht="15">
      <c r="A32" s="2">
        <v>30</v>
      </c>
      <c r="B32" s="165" t="s">
        <v>18</v>
      </c>
      <c r="C32" s="165"/>
      <c r="D32" s="165" t="s">
        <v>118</v>
      </c>
      <c r="E32" s="173"/>
      <c r="F32" s="166">
        <v>113</v>
      </c>
      <c r="G32" s="166"/>
      <c r="H32" s="5">
        <v>23</v>
      </c>
      <c r="I32" s="6">
        <v>61</v>
      </c>
      <c r="J32" s="175"/>
      <c r="K32" s="175"/>
      <c r="L32" s="172"/>
      <c r="M32" s="172"/>
      <c r="N32" s="162"/>
      <c r="O32" s="162"/>
      <c r="P32" s="162"/>
      <c r="Q32" s="162"/>
      <c r="R32" s="169">
        <v>21</v>
      </c>
      <c r="S32" s="169"/>
      <c r="T32" s="169"/>
      <c r="U32" s="169"/>
      <c r="V32" s="125"/>
      <c r="W32" s="168"/>
      <c r="X32" s="168"/>
      <c r="Y32" s="168"/>
      <c r="Z32" s="168"/>
      <c r="AA32" s="159">
        <f t="shared" si="0"/>
        <v>44</v>
      </c>
      <c r="AB32" s="161"/>
    </row>
    <row r="33" spans="1:28" ht="15">
      <c r="A33" s="3">
        <v>31</v>
      </c>
      <c r="B33" s="165" t="s">
        <v>30</v>
      </c>
      <c r="C33" s="165"/>
      <c r="D33" s="165" t="s">
        <v>29</v>
      </c>
      <c r="E33" s="173"/>
      <c r="F33" s="166">
        <v>114</v>
      </c>
      <c r="G33" s="166"/>
      <c r="H33" s="5">
        <v>23</v>
      </c>
      <c r="I33" s="6">
        <v>31</v>
      </c>
      <c r="J33" s="175"/>
      <c r="K33" s="175"/>
      <c r="L33" s="172"/>
      <c r="M33" s="172"/>
      <c r="N33" s="162">
        <v>33</v>
      </c>
      <c r="O33" s="162"/>
      <c r="P33" s="162">
        <v>10</v>
      </c>
      <c r="Q33" s="162"/>
      <c r="R33" s="167">
        <v>6</v>
      </c>
      <c r="S33" s="167"/>
      <c r="T33" s="167"/>
      <c r="U33" s="167"/>
      <c r="V33" s="123"/>
      <c r="W33" s="168"/>
      <c r="X33" s="168"/>
      <c r="Y33" s="168"/>
      <c r="Z33" s="168"/>
      <c r="AA33" s="159">
        <f t="shared" si="0"/>
        <v>39</v>
      </c>
      <c r="AB33" s="161"/>
    </row>
    <row r="34" spans="1:28" ht="15">
      <c r="A34" s="2">
        <v>32</v>
      </c>
      <c r="B34" s="165" t="s">
        <v>11</v>
      </c>
      <c r="C34" s="165"/>
      <c r="D34" s="165" t="s">
        <v>137</v>
      </c>
      <c r="E34" s="173"/>
      <c r="F34" s="166">
        <v>76</v>
      </c>
      <c r="G34" s="166"/>
      <c r="H34" s="5">
        <v>15</v>
      </c>
      <c r="I34" s="6">
        <v>106</v>
      </c>
      <c r="J34" s="175"/>
      <c r="K34" s="175"/>
      <c r="L34" s="172"/>
      <c r="M34" s="172"/>
      <c r="N34" s="162"/>
      <c r="O34" s="162"/>
      <c r="P34" s="162"/>
      <c r="Q34" s="162"/>
      <c r="R34" s="167">
        <v>18</v>
      </c>
      <c r="S34" s="167"/>
      <c r="T34" s="167"/>
      <c r="U34" s="167"/>
      <c r="V34" s="123"/>
      <c r="W34" s="180"/>
      <c r="X34" s="180"/>
      <c r="Y34" s="180"/>
      <c r="Z34" s="180"/>
      <c r="AA34" s="159">
        <f t="shared" si="0"/>
        <v>33</v>
      </c>
      <c r="AB34" s="161"/>
    </row>
    <row r="35" spans="1:28" ht="15">
      <c r="A35" s="1">
        <v>33</v>
      </c>
      <c r="B35" s="165" t="s">
        <v>25</v>
      </c>
      <c r="C35" s="165"/>
      <c r="D35" s="165" t="s">
        <v>134</v>
      </c>
      <c r="E35" s="173"/>
      <c r="F35" s="166">
        <v>74</v>
      </c>
      <c r="G35" s="166"/>
      <c r="H35" s="5">
        <v>15</v>
      </c>
      <c r="I35" s="6">
        <v>46</v>
      </c>
      <c r="J35" s="175"/>
      <c r="K35" s="175"/>
      <c r="L35" s="172"/>
      <c r="M35" s="172"/>
      <c r="N35" s="162"/>
      <c r="O35" s="162"/>
      <c r="P35" s="162"/>
      <c r="Q35" s="162"/>
      <c r="R35" s="169">
        <v>14</v>
      </c>
      <c r="S35" s="169"/>
      <c r="T35" s="169"/>
      <c r="U35" s="169"/>
      <c r="V35" s="125">
        <v>12</v>
      </c>
      <c r="W35" s="168"/>
      <c r="X35" s="168"/>
      <c r="Y35" s="168"/>
      <c r="Z35" s="168"/>
      <c r="AA35" s="159">
        <f t="shared" si="0"/>
        <v>41</v>
      </c>
      <c r="AB35" s="161"/>
    </row>
    <row r="36" spans="1:28" ht="15">
      <c r="A36" s="1">
        <v>34</v>
      </c>
      <c r="B36" s="165" t="s">
        <v>44</v>
      </c>
      <c r="C36" s="165"/>
      <c r="D36" s="165" t="s">
        <v>20</v>
      </c>
      <c r="E36" s="173"/>
      <c r="F36" s="166">
        <v>86</v>
      </c>
      <c r="G36" s="166"/>
      <c r="H36" s="5">
        <v>17</v>
      </c>
      <c r="I36" s="8">
        <v>16</v>
      </c>
      <c r="J36" s="174"/>
      <c r="K36" s="174"/>
      <c r="L36" s="172"/>
      <c r="M36" s="172"/>
      <c r="N36" s="162">
        <v>33</v>
      </c>
      <c r="O36" s="162"/>
      <c r="P36" s="162">
        <v>10</v>
      </c>
      <c r="Q36" s="162"/>
      <c r="R36" s="169"/>
      <c r="S36" s="169"/>
      <c r="T36" s="169"/>
      <c r="U36" s="169"/>
      <c r="V36" s="125"/>
      <c r="W36" s="168"/>
      <c r="X36" s="168"/>
      <c r="Y36" s="168"/>
      <c r="Z36" s="168"/>
      <c r="AA36" s="159">
        <f t="shared" si="0"/>
        <v>27</v>
      </c>
      <c r="AB36" s="161"/>
    </row>
    <row r="37" spans="1:28" ht="15">
      <c r="A37" s="9">
        <v>34</v>
      </c>
      <c r="B37" s="165" t="s">
        <v>28</v>
      </c>
      <c r="C37" s="165"/>
      <c r="D37" s="165" t="s">
        <v>29</v>
      </c>
      <c r="E37" s="173"/>
      <c r="F37" s="166">
        <v>106</v>
      </c>
      <c r="G37" s="166"/>
      <c r="H37" s="5">
        <v>21</v>
      </c>
      <c r="I37" s="6">
        <v>46</v>
      </c>
      <c r="J37" s="175"/>
      <c r="K37" s="175"/>
      <c r="L37" s="172"/>
      <c r="M37" s="172"/>
      <c r="N37" s="162"/>
      <c r="O37" s="162"/>
      <c r="P37" s="162"/>
      <c r="Q37" s="162"/>
      <c r="R37" s="167">
        <v>6</v>
      </c>
      <c r="S37" s="167"/>
      <c r="T37" s="167"/>
      <c r="U37" s="167"/>
      <c r="V37" s="123"/>
      <c r="W37" s="168"/>
      <c r="X37" s="168"/>
      <c r="Y37" s="168"/>
      <c r="Z37" s="168"/>
      <c r="AA37" s="159">
        <f t="shared" si="0"/>
        <v>27</v>
      </c>
      <c r="AB37" s="161"/>
    </row>
    <row r="38" spans="1:28" ht="15">
      <c r="A38" s="67">
        <v>36</v>
      </c>
      <c r="B38" s="63" t="s">
        <v>125</v>
      </c>
      <c r="C38" s="63"/>
      <c r="D38" s="63" t="s">
        <v>67</v>
      </c>
      <c r="E38" s="64"/>
      <c r="F38" s="40">
        <v>40</v>
      </c>
      <c r="G38" s="40"/>
      <c r="H38" s="39">
        <v>8</v>
      </c>
      <c r="I38" s="39"/>
      <c r="J38" s="66"/>
      <c r="K38" s="66"/>
      <c r="L38" s="62"/>
      <c r="M38" s="62"/>
      <c r="N38" s="120"/>
      <c r="O38" s="58"/>
      <c r="P38" s="109"/>
      <c r="Q38" s="58"/>
      <c r="R38" s="59">
        <v>18</v>
      </c>
      <c r="S38" s="59"/>
      <c r="T38" s="59"/>
      <c r="U38" s="59"/>
      <c r="V38" s="123">
        <v>6</v>
      </c>
      <c r="W38" s="60"/>
      <c r="X38" s="60"/>
      <c r="Y38" s="60"/>
      <c r="Z38" s="60"/>
      <c r="AA38" s="159">
        <f t="shared" si="0"/>
        <v>32</v>
      </c>
      <c r="AB38" s="161"/>
    </row>
    <row r="39" spans="1:28" ht="15">
      <c r="A39" s="2">
        <v>37</v>
      </c>
      <c r="B39" s="173" t="s">
        <v>63</v>
      </c>
      <c r="C39" s="190"/>
      <c r="D39" s="173" t="s">
        <v>29</v>
      </c>
      <c r="E39" s="190"/>
      <c r="F39" s="182">
        <v>15</v>
      </c>
      <c r="G39" s="183"/>
      <c r="H39" s="5">
        <v>3</v>
      </c>
      <c r="I39" s="8">
        <v>16</v>
      </c>
      <c r="J39" s="176"/>
      <c r="K39" s="177"/>
      <c r="L39" s="184"/>
      <c r="M39" s="185"/>
      <c r="N39" s="170"/>
      <c r="O39" s="171"/>
      <c r="P39" s="170"/>
      <c r="Q39" s="171"/>
      <c r="R39" s="195">
        <v>20</v>
      </c>
      <c r="S39" s="196"/>
      <c r="T39" s="195"/>
      <c r="U39" s="196"/>
      <c r="V39" s="134"/>
      <c r="W39" s="163"/>
      <c r="X39" s="164"/>
      <c r="Y39" s="163"/>
      <c r="Z39" s="164"/>
      <c r="AA39" s="159">
        <f t="shared" si="0"/>
        <v>23</v>
      </c>
      <c r="AB39" s="161"/>
    </row>
    <row r="40" spans="1:28" ht="15">
      <c r="A40" s="33">
        <v>38</v>
      </c>
      <c r="B40" s="34" t="s">
        <v>117</v>
      </c>
      <c r="C40" s="34"/>
      <c r="D40" s="34" t="s">
        <v>67</v>
      </c>
      <c r="E40" s="38"/>
      <c r="F40" s="40">
        <v>111</v>
      </c>
      <c r="G40" s="40"/>
      <c r="H40" s="39">
        <v>22</v>
      </c>
      <c r="I40" s="39"/>
      <c r="J40" s="48"/>
      <c r="K40" s="48"/>
      <c r="L40" s="49"/>
      <c r="M40" s="49"/>
      <c r="N40" s="120"/>
      <c r="O40" s="35"/>
      <c r="P40" s="109"/>
      <c r="Q40" s="35"/>
      <c r="R40" s="37"/>
      <c r="S40" s="37"/>
      <c r="T40" s="37"/>
      <c r="U40" s="37"/>
      <c r="V40" s="123"/>
      <c r="W40" s="36"/>
      <c r="X40" s="36"/>
      <c r="Y40" s="36"/>
      <c r="Z40" s="36"/>
      <c r="AA40" s="159">
        <f t="shared" si="0"/>
        <v>22</v>
      </c>
      <c r="AB40" s="161"/>
    </row>
    <row r="41" spans="1:28" ht="15">
      <c r="A41" s="1">
        <v>39</v>
      </c>
      <c r="B41" s="165" t="s">
        <v>91</v>
      </c>
      <c r="C41" s="165"/>
      <c r="D41" s="165" t="s">
        <v>134</v>
      </c>
      <c r="E41" s="165"/>
      <c r="F41" s="186">
        <v>48</v>
      </c>
      <c r="G41" s="187"/>
      <c r="H41" s="192">
        <v>10</v>
      </c>
      <c r="I41" s="193"/>
      <c r="J41" s="174"/>
      <c r="K41" s="174"/>
      <c r="L41" s="172"/>
      <c r="M41" s="172"/>
      <c r="N41" s="181">
        <v>33</v>
      </c>
      <c r="O41" s="181"/>
      <c r="P41" s="181">
        <v>10</v>
      </c>
      <c r="Q41" s="181"/>
      <c r="R41" s="167"/>
      <c r="S41" s="167"/>
      <c r="T41" s="167"/>
      <c r="U41" s="167"/>
      <c r="V41" s="123">
        <v>10</v>
      </c>
      <c r="W41" s="168"/>
      <c r="X41" s="168"/>
      <c r="Y41" s="168"/>
      <c r="Z41" s="168"/>
      <c r="AA41" s="159">
        <f t="shared" si="0"/>
        <v>30</v>
      </c>
      <c r="AB41" s="161"/>
    </row>
    <row r="42" spans="1:28" ht="15">
      <c r="A42" s="67">
        <v>40</v>
      </c>
      <c r="B42" s="63" t="s">
        <v>129</v>
      </c>
      <c r="C42" s="63"/>
      <c r="D42" s="63" t="s">
        <v>130</v>
      </c>
      <c r="E42" s="63"/>
      <c r="F42" s="24">
        <v>10</v>
      </c>
      <c r="G42" s="24"/>
      <c r="H42" s="25">
        <v>2</v>
      </c>
      <c r="I42" s="8"/>
      <c r="J42" s="66"/>
      <c r="K42" s="66"/>
      <c r="L42" s="62"/>
      <c r="M42" s="62"/>
      <c r="N42" s="120"/>
      <c r="O42" s="58"/>
      <c r="P42" s="109"/>
      <c r="Q42" s="58"/>
      <c r="R42" s="59">
        <v>16</v>
      </c>
      <c r="S42" s="59"/>
      <c r="T42" s="59"/>
      <c r="U42" s="59"/>
      <c r="V42" s="123"/>
      <c r="W42" s="60"/>
      <c r="X42" s="60"/>
      <c r="Y42" s="60"/>
      <c r="Z42" s="60"/>
      <c r="AA42" s="159">
        <f t="shared" si="0"/>
        <v>18</v>
      </c>
      <c r="AB42" s="161"/>
    </row>
    <row r="43" spans="1:28" ht="15">
      <c r="A43" s="1">
        <v>41</v>
      </c>
      <c r="B43" s="165" t="s">
        <v>95</v>
      </c>
      <c r="C43" s="165"/>
      <c r="D43" s="165" t="s">
        <v>37</v>
      </c>
      <c r="E43" s="165"/>
      <c r="F43" s="166">
        <v>2</v>
      </c>
      <c r="G43" s="166"/>
      <c r="H43" s="5">
        <v>1</v>
      </c>
      <c r="I43" s="8">
        <v>16</v>
      </c>
      <c r="J43" s="174"/>
      <c r="K43" s="174"/>
      <c r="L43" s="172"/>
      <c r="M43" s="172"/>
      <c r="N43" s="162"/>
      <c r="O43" s="162"/>
      <c r="P43" s="162"/>
      <c r="Q43" s="162"/>
      <c r="R43" s="169">
        <v>16</v>
      </c>
      <c r="S43" s="169"/>
      <c r="T43" s="169"/>
      <c r="U43" s="169"/>
      <c r="V43" s="125">
        <v>4</v>
      </c>
      <c r="W43" s="168"/>
      <c r="X43" s="168"/>
      <c r="Y43" s="168"/>
      <c r="Z43" s="168"/>
      <c r="AA43" s="159">
        <f t="shared" si="0"/>
        <v>21</v>
      </c>
      <c r="AB43" s="161"/>
    </row>
    <row r="44" spans="1:28" ht="15">
      <c r="A44" s="99">
        <v>42</v>
      </c>
      <c r="B44" s="84" t="s">
        <v>145</v>
      </c>
      <c r="C44" s="84"/>
      <c r="D44" s="84" t="s">
        <v>37</v>
      </c>
      <c r="E44" s="84"/>
      <c r="F44" s="85"/>
      <c r="G44" s="85"/>
      <c r="H44" s="5"/>
      <c r="I44" s="8"/>
      <c r="J44" s="86"/>
      <c r="K44" s="86"/>
      <c r="L44" s="90"/>
      <c r="M44" s="90"/>
      <c r="N44" s="120">
        <v>33</v>
      </c>
      <c r="O44" s="83"/>
      <c r="P44" s="109">
        <v>10</v>
      </c>
      <c r="Q44" s="83"/>
      <c r="R44" s="82">
        <v>6</v>
      </c>
      <c r="S44" s="82"/>
      <c r="T44" s="82"/>
      <c r="U44" s="82"/>
      <c r="V44" s="123"/>
      <c r="W44" s="81"/>
      <c r="X44" s="81"/>
      <c r="Y44" s="81"/>
      <c r="Z44" s="81"/>
      <c r="AA44" s="159">
        <f t="shared" si="0"/>
        <v>16</v>
      </c>
      <c r="AB44" s="161"/>
    </row>
    <row r="45" spans="1:28" ht="15">
      <c r="A45" s="99">
        <v>42</v>
      </c>
      <c r="B45" s="84" t="s">
        <v>146</v>
      </c>
      <c r="C45" s="84"/>
      <c r="D45" s="84" t="s">
        <v>37</v>
      </c>
      <c r="E45" s="84"/>
      <c r="F45" s="24"/>
      <c r="G45" s="24"/>
      <c r="H45" s="25"/>
      <c r="I45" s="8"/>
      <c r="J45" s="86"/>
      <c r="K45" s="86"/>
      <c r="L45" s="90"/>
      <c r="M45" s="90"/>
      <c r="N45" s="120"/>
      <c r="O45" s="83"/>
      <c r="P45" s="109"/>
      <c r="Q45" s="83"/>
      <c r="R45" s="82">
        <v>16</v>
      </c>
      <c r="S45" s="82"/>
      <c r="T45" s="82"/>
      <c r="U45" s="82"/>
      <c r="V45" s="123"/>
      <c r="W45" s="81"/>
      <c r="X45" s="81"/>
      <c r="Y45" s="81"/>
      <c r="Z45" s="81"/>
      <c r="AA45" s="159">
        <f t="shared" si="0"/>
        <v>16</v>
      </c>
      <c r="AB45" s="161"/>
    </row>
    <row r="46" spans="1:28" ht="15">
      <c r="A46" s="1">
        <v>44</v>
      </c>
      <c r="B46" s="165" t="s">
        <v>19</v>
      </c>
      <c r="C46" s="165"/>
      <c r="D46" s="165" t="s">
        <v>20</v>
      </c>
      <c r="E46" s="173"/>
      <c r="F46" s="166">
        <v>76</v>
      </c>
      <c r="G46" s="166"/>
      <c r="H46" s="5">
        <v>15</v>
      </c>
      <c r="I46" s="6">
        <v>59</v>
      </c>
      <c r="J46" s="175"/>
      <c r="K46" s="175"/>
      <c r="L46" s="172"/>
      <c r="M46" s="172"/>
      <c r="N46" s="162"/>
      <c r="O46" s="162"/>
      <c r="P46" s="162"/>
      <c r="Q46" s="162"/>
      <c r="R46" s="167"/>
      <c r="S46" s="167"/>
      <c r="T46" s="167"/>
      <c r="U46" s="167"/>
      <c r="V46" s="123"/>
      <c r="W46" s="168"/>
      <c r="X46" s="168"/>
      <c r="Y46" s="168"/>
      <c r="Z46" s="168"/>
      <c r="AA46" s="159">
        <f t="shared" si="0"/>
        <v>15</v>
      </c>
      <c r="AB46" s="161"/>
    </row>
    <row r="47" spans="1:28" ht="15">
      <c r="A47" s="99">
        <v>45</v>
      </c>
      <c r="B47" s="84" t="s">
        <v>143</v>
      </c>
      <c r="C47" s="84"/>
      <c r="D47" s="84" t="s">
        <v>130</v>
      </c>
      <c r="E47" s="84"/>
      <c r="F47" s="24"/>
      <c r="G47" s="24"/>
      <c r="H47" s="25"/>
      <c r="I47" s="8"/>
      <c r="J47" s="86"/>
      <c r="K47" s="86"/>
      <c r="L47" s="90"/>
      <c r="M47" s="90"/>
      <c r="N47" s="120"/>
      <c r="O47" s="83"/>
      <c r="P47" s="109"/>
      <c r="Q47" s="83"/>
      <c r="R47" s="82">
        <v>15</v>
      </c>
      <c r="S47" s="82"/>
      <c r="T47" s="82"/>
      <c r="U47" s="82"/>
      <c r="V47" s="123"/>
      <c r="W47" s="81"/>
      <c r="X47" s="81"/>
      <c r="Y47" s="81"/>
      <c r="Z47" s="81"/>
      <c r="AA47" s="159">
        <f t="shared" si="0"/>
        <v>15</v>
      </c>
      <c r="AB47" s="161"/>
    </row>
    <row r="48" spans="1:28" ht="15">
      <c r="A48" s="27">
        <v>45</v>
      </c>
      <c r="B48" s="28" t="s">
        <v>106</v>
      </c>
      <c r="C48" s="28"/>
      <c r="D48" s="28" t="s">
        <v>107</v>
      </c>
      <c r="E48" s="28"/>
      <c r="F48" s="31">
        <v>70</v>
      </c>
      <c r="G48" s="31"/>
      <c r="H48" s="5">
        <v>14</v>
      </c>
      <c r="I48" s="8"/>
      <c r="J48" s="48"/>
      <c r="K48" s="48"/>
      <c r="L48" s="49"/>
      <c r="M48" s="49"/>
      <c r="N48" s="120"/>
      <c r="O48" s="30"/>
      <c r="P48" s="109"/>
      <c r="Q48" s="30"/>
      <c r="R48" s="29"/>
      <c r="S48" s="29"/>
      <c r="T48" s="29"/>
      <c r="U48" s="29"/>
      <c r="V48" s="123">
        <v>4</v>
      </c>
      <c r="W48" s="26"/>
      <c r="X48" s="26"/>
      <c r="Y48" s="26"/>
      <c r="Z48" s="26"/>
      <c r="AA48" s="159">
        <f t="shared" si="0"/>
        <v>18</v>
      </c>
      <c r="AB48" s="161"/>
    </row>
    <row r="49" spans="1:28" ht="15">
      <c r="A49" s="11">
        <v>45</v>
      </c>
      <c r="B49" s="12" t="s">
        <v>100</v>
      </c>
      <c r="C49" s="12"/>
      <c r="D49" s="12" t="s">
        <v>20</v>
      </c>
      <c r="E49" s="15"/>
      <c r="F49" s="16">
        <v>69</v>
      </c>
      <c r="G49" s="16"/>
      <c r="H49" s="5">
        <v>14</v>
      </c>
      <c r="I49" s="6"/>
      <c r="J49" s="48"/>
      <c r="K49" s="48"/>
      <c r="L49" s="49"/>
      <c r="M49" s="49"/>
      <c r="N49" s="120"/>
      <c r="O49" s="14"/>
      <c r="P49" s="109"/>
      <c r="Q49" s="14"/>
      <c r="R49" s="13"/>
      <c r="S49" s="13"/>
      <c r="T49" s="13"/>
      <c r="U49" s="13"/>
      <c r="V49" s="123"/>
      <c r="W49" s="10"/>
      <c r="X49" s="10"/>
      <c r="Y49" s="10"/>
      <c r="Z49" s="10"/>
      <c r="AA49" s="159">
        <f t="shared" si="0"/>
        <v>14</v>
      </c>
      <c r="AB49" s="161"/>
    </row>
    <row r="50" spans="1:28" ht="12.75" customHeight="1">
      <c r="A50" s="11">
        <v>48</v>
      </c>
      <c r="B50" s="12" t="s">
        <v>99</v>
      </c>
      <c r="C50" s="12"/>
      <c r="D50" s="12" t="s">
        <v>20</v>
      </c>
      <c r="E50" s="15"/>
      <c r="F50" s="16">
        <v>63</v>
      </c>
      <c r="G50" s="16"/>
      <c r="H50" s="5">
        <v>13</v>
      </c>
      <c r="I50" s="6"/>
      <c r="J50" s="48"/>
      <c r="K50" s="48"/>
      <c r="L50" s="49"/>
      <c r="M50" s="49"/>
      <c r="N50" s="120"/>
      <c r="O50" s="14"/>
      <c r="P50" s="109"/>
      <c r="Q50" s="14"/>
      <c r="R50" s="13"/>
      <c r="S50" s="13"/>
      <c r="T50" s="13"/>
      <c r="U50" s="13"/>
      <c r="V50" s="123"/>
      <c r="W50" s="10"/>
      <c r="X50" s="10"/>
      <c r="Y50" s="10"/>
      <c r="Z50" s="10"/>
      <c r="AA50" s="159">
        <f t="shared" si="0"/>
        <v>13</v>
      </c>
      <c r="AB50" s="161"/>
    </row>
    <row r="51" spans="1:28" ht="15">
      <c r="A51" s="99">
        <v>49</v>
      </c>
      <c r="B51" s="87" t="s">
        <v>139</v>
      </c>
      <c r="C51" s="88"/>
      <c r="D51" s="87" t="s">
        <v>20</v>
      </c>
      <c r="E51" s="100"/>
      <c r="F51" s="24"/>
      <c r="G51" s="24"/>
      <c r="H51" s="25"/>
      <c r="I51" s="8"/>
      <c r="J51" s="95"/>
      <c r="K51" s="96"/>
      <c r="L51" s="91"/>
      <c r="M51" s="92"/>
      <c r="N51" s="121">
        <v>33</v>
      </c>
      <c r="O51" s="89"/>
      <c r="P51" s="110">
        <v>10</v>
      </c>
      <c r="Q51" s="89"/>
      <c r="R51" s="97">
        <v>2</v>
      </c>
      <c r="S51" s="98"/>
      <c r="T51" s="97"/>
      <c r="U51" s="98"/>
      <c r="V51" s="134"/>
      <c r="W51" s="93"/>
      <c r="X51" s="94"/>
      <c r="Y51" s="93"/>
      <c r="Z51" s="94"/>
      <c r="AA51" s="159">
        <f t="shared" si="0"/>
        <v>12</v>
      </c>
      <c r="AB51" s="161"/>
    </row>
    <row r="52" spans="1:28" ht="15">
      <c r="A52" s="99">
        <v>49</v>
      </c>
      <c r="B52" s="87" t="s">
        <v>141</v>
      </c>
      <c r="C52" s="88"/>
      <c r="D52" s="87" t="s">
        <v>20</v>
      </c>
      <c r="E52" s="100"/>
      <c r="F52" s="24"/>
      <c r="G52" s="24"/>
      <c r="H52" s="25"/>
      <c r="I52" s="8"/>
      <c r="J52" s="95"/>
      <c r="K52" s="96"/>
      <c r="L52" s="91"/>
      <c r="M52" s="92"/>
      <c r="N52" s="121">
        <v>33</v>
      </c>
      <c r="O52" s="89"/>
      <c r="P52" s="110">
        <v>10</v>
      </c>
      <c r="Q52" s="89"/>
      <c r="R52" s="97">
        <v>2</v>
      </c>
      <c r="S52" s="98"/>
      <c r="T52" s="97"/>
      <c r="U52" s="98"/>
      <c r="V52" s="134"/>
      <c r="W52" s="93"/>
      <c r="X52" s="94"/>
      <c r="Y52" s="93"/>
      <c r="Z52" s="94"/>
      <c r="AA52" s="159">
        <f t="shared" si="0"/>
        <v>12</v>
      </c>
      <c r="AB52" s="161"/>
    </row>
    <row r="53" spans="1:28" ht="15">
      <c r="A53" s="57">
        <v>49</v>
      </c>
      <c r="B53" s="54" t="s">
        <v>123</v>
      </c>
      <c r="C53" s="54"/>
      <c r="D53" s="54" t="s">
        <v>107</v>
      </c>
      <c r="E53" s="55"/>
      <c r="F53" s="24">
        <v>12</v>
      </c>
      <c r="G53" s="24"/>
      <c r="H53" s="25">
        <v>2</v>
      </c>
      <c r="I53" s="7"/>
      <c r="J53" s="56"/>
      <c r="K53" s="56"/>
      <c r="L53" s="53"/>
      <c r="M53" s="53"/>
      <c r="N53" s="120">
        <v>33</v>
      </c>
      <c r="O53" s="50"/>
      <c r="P53" s="109">
        <v>10</v>
      </c>
      <c r="Q53" s="50"/>
      <c r="R53" s="51"/>
      <c r="S53" s="51"/>
      <c r="T53" s="51"/>
      <c r="U53" s="51"/>
      <c r="V53" s="123">
        <v>2</v>
      </c>
      <c r="W53" s="52"/>
      <c r="X53" s="52"/>
      <c r="Y53" s="52"/>
      <c r="Z53" s="52"/>
      <c r="AA53" s="159">
        <f t="shared" si="0"/>
        <v>14</v>
      </c>
      <c r="AB53" s="161"/>
    </row>
    <row r="54" spans="1:28" ht="15">
      <c r="A54" s="67">
        <v>49</v>
      </c>
      <c r="B54" s="63" t="s">
        <v>135</v>
      </c>
      <c r="C54" s="63"/>
      <c r="D54" s="63" t="s">
        <v>107</v>
      </c>
      <c r="E54" s="64"/>
      <c r="F54" s="65">
        <v>10</v>
      </c>
      <c r="G54" s="65"/>
      <c r="H54" s="5">
        <v>2</v>
      </c>
      <c r="I54" s="8"/>
      <c r="J54" s="66"/>
      <c r="K54" s="66"/>
      <c r="L54" s="62"/>
      <c r="M54" s="62"/>
      <c r="N54" s="120">
        <v>33</v>
      </c>
      <c r="O54" s="58"/>
      <c r="P54" s="109">
        <v>10</v>
      </c>
      <c r="Q54" s="58"/>
      <c r="R54" s="59"/>
      <c r="S54" s="59"/>
      <c r="T54" s="59"/>
      <c r="U54" s="59"/>
      <c r="V54" s="123">
        <v>2</v>
      </c>
      <c r="W54" s="60"/>
      <c r="X54" s="60"/>
      <c r="Y54" s="60"/>
      <c r="Z54" s="60"/>
      <c r="AA54" s="159">
        <f t="shared" si="0"/>
        <v>14</v>
      </c>
      <c r="AB54" s="161"/>
    </row>
    <row r="55" spans="1:28" ht="15">
      <c r="A55" s="118">
        <v>53</v>
      </c>
      <c r="B55" s="114" t="s">
        <v>149</v>
      </c>
      <c r="C55" s="114"/>
      <c r="D55" s="114" t="s">
        <v>37</v>
      </c>
      <c r="E55" s="115"/>
      <c r="F55" s="24"/>
      <c r="G55" s="24"/>
      <c r="H55" s="25"/>
      <c r="I55" s="8"/>
      <c r="J55" s="117"/>
      <c r="K55" s="117"/>
      <c r="L55" s="116"/>
      <c r="M55" s="116"/>
      <c r="N55" s="120">
        <v>33</v>
      </c>
      <c r="O55" s="113"/>
      <c r="P55" s="119">
        <v>10</v>
      </c>
      <c r="Q55" s="113"/>
      <c r="R55" s="112"/>
      <c r="S55" s="112"/>
      <c r="T55" s="112"/>
      <c r="U55" s="112"/>
      <c r="V55" s="123">
        <v>6</v>
      </c>
      <c r="W55" s="111"/>
      <c r="X55" s="111"/>
      <c r="Y55" s="111"/>
      <c r="Z55" s="111"/>
      <c r="AA55" s="159">
        <f t="shared" si="0"/>
        <v>16</v>
      </c>
      <c r="AB55" s="161"/>
    </row>
    <row r="56" spans="1:28" ht="15">
      <c r="A56" s="118">
        <v>53</v>
      </c>
      <c r="B56" s="114" t="s">
        <v>150</v>
      </c>
      <c r="C56" s="114"/>
      <c r="D56" s="114" t="s">
        <v>107</v>
      </c>
      <c r="E56" s="115"/>
      <c r="F56" s="24"/>
      <c r="G56" s="24"/>
      <c r="H56" s="25"/>
      <c r="I56" s="8"/>
      <c r="J56" s="117"/>
      <c r="K56" s="117"/>
      <c r="L56" s="116"/>
      <c r="M56" s="116"/>
      <c r="N56" s="120">
        <v>33</v>
      </c>
      <c r="O56" s="113"/>
      <c r="P56" s="119">
        <v>10</v>
      </c>
      <c r="Q56" s="113"/>
      <c r="R56" s="112"/>
      <c r="S56" s="112"/>
      <c r="T56" s="112"/>
      <c r="U56" s="112"/>
      <c r="V56" s="123">
        <v>2</v>
      </c>
      <c r="W56" s="111"/>
      <c r="X56" s="111"/>
      <c r="Y56" s="111"/>
      <c r="Z56" s="111"/>
      <c r="AA56" s="159">
        <f t="shared" si="0"/>
        <v>12</v>
      </c>
      <c r="AB56" s="161"/>
    </row>
    <row r="57" spans="1:28" ht="15">
      <c r="A57" s="118">
        <v>53</v>
      </c>
      <c r="B57" s="114" t="s">
        <v>151</v>
      </c>
      <c r="C57" s="114"/>
      <c r="D57" s="114" t="s">
        <v>152</v>
      </c>
      <c r="E57" s="115"/>
      <c r="F57" s="24"/>
      <c r="G57" s="24"/>
      <c r="H57" s="25"/>
      <c r="I57" s="8"/>
      <c r="J57" s="117"/>
      <c r="K57" s="117"/>
      <c r="L57" s="116"/>
      <c r="M57" s="116"/>
      <c r="N57" s="120">
        <v>33</v>
      </c>
      <c r="O57" s="113"/>
      <c r="P57" s="119">
        <v>10</v>
      </c>
      <c r="Q57" s="113"/>
      <c r="R57" s="112"/>
      <c r="S57" s="112"/>
      <c r="T57" s="112"/>
      <c r="U57" s="112"/>
      <c r="V57" s="123"/>
      <c r="W57" s="111"/>
      <c r="X57" s="111"/>
      <c r="Y57" s="111"/>
      <c r="Z57" s="111"/>
      <c r="AA57" s="159">
        <f t="shared" si="0"/>
        <v>10</v>
      </c>
      <c r="AB57" s="161"/>
    </row>
    <row r="58" spans="1:28" ht="15">
      <c r="A58" s="118">
        <v>53</v>
      </c>
      <c r="B58" s="114" t="s">
        <v>153</v>
      </c>
      <c r="C58" s="114"/>
      <c r="D58" s="114" t="s">
        <v>84</v>
      </c>
      <c r="E58" s="115"/>
      <c r="F58" s="24"/>
      <c r="G58" s="24"/>
      <c r="H58" s="25"/>
      <c r="I58" s="8"/>
      <c r="J58" s="117"/>
      <c r="K58" s="117"/>
      <c r="L58" s="116"/>
      <c r="M58" s="116"/>
      <c r="N58" s="120">
        <v>33</v>
      </c>
      <c r="O58" s="113"/>
      <c r="P58" s="119">
        <v>10</v>
      </c>
      <c r="Q58" s="113"/>
      <c r="R58" s="112"/>
      <c r="S58" s="112"/>
      <c r="T58" s="112"/>
      <c r="U58" s="112"/>
      <c r="V58" s="123"/>
      <c r="W58" s="111"/>
      <c r="X58" s="111"/>
      <c r="Y58" s="111"/>
      <c r="Z58" s="111"/>
      <c r="AA58" s="159">
        <f t="shared" si="0"/>
        <v>10</v>
      </c>
      <c r="AB58" s="161"/>
    </row>
    <row r="59" spans="1:28" ht="15">
      <c r="A59" s="27">
        <v>53</v>
      </c>
      <c r="B59" s="28" t="s">
        <v>109</v>
      </c>
      <c r="C59" s="28"/>
      <c r="D59" s="28" t="s">
        <v>107</v>
      </c>
      <c r="E59" s="32"/>
      <c r="F59" s="24">
        <v>48</v>
      </c>
      <c r="G59" s="24"/>
      <c r="H59" s="25">
        <v>10</v>
      </c>
      <c r="I59" s="7"/>
      <c r="J59" s="48"/>
      <c r="K59" s="48"/>
      <c r="L59" s="49"/>
      <c r="M59" s="49"/>
      <c r="N59" s="120"/>
      <c r="O59" s="30"/>
      <c r="P59" s="109"/>
      <c r="Q59" s="30"/>
      <c r="R59" s="29"/>
      <c r="S59" s="29"/>
      <c r="T59" s="29"/>
      <c r="U59" s="29"/>
      <c r="V59" s="123"/>
      <c r="W59" s="26"/>
      <c r="X59" s="26"/>
      <c r="Y59" s="26"/>
      <c r="Z59" s="26"/>
      <c r="AA59" s="159">
        <f t="shared" si="0"/>
        <v>10</v>
      </c>
      <c r="AB59" s="161"/>
    </row>
    <row r="60" spans="1:28" ht="15">
      <c r="A60" s="1">
        <v>58</v>
      </c>
      <c r="B60" s="165" t="s">
        <v>77</v>
      </c>
      <c r="C60" s="165"/>
      <c r="D60" s="165" t="s">
        <v>22</v>
      </c>
      <c r="E60" s="165"/>
      <c r="F60" s="186">
        <v>4</v>
      </c>
      <c r="G60" s="187"/>
      <c r="H60" s="192"/>
      <c r="I60" s="193"/>
      <c r="J60" s="174"/>
      <c r="K60" s="174"/>
      <c r="L60" s="172"/>
      <c r="M60" s="172"/>
      <c r="N60" s="181"/>
      <c r="O60" s="181"/>
      <c r="P60" s="181"/>
      <c r="Q60" s="181"/>
      <c r="R60" s="167">
        <v>8</v>
      </c>
      <c r="S60" s="167"/>
      <c r="T60" s="167"/>
      <c r="U60" s="167"/>
      <c r="V60" s="123"/>
      <c r="W60" s="168"/>
      <c r="X60" s="168"/>
      <c r="Y60" s="168"/>
      <c r="Z60" s="168"/>
      <c r="AA60" s="159">
        <f t="shared" si="0"/>
        <v>8</v>
      </c>
      <c r="AB60" s="161"/>
    </row>
    <row r="61" spans="1:28" ht="15">
      <c r="A61" s="41">
        <v>58</v>
      </c>
      <c r="B61" s="42" t="s">
        <v>122</v>
      </c>
      <c r="C61" s="42"/>
      <c r="D61" s="42" t="s">
        <v>107</v>
      </c>
      <c r="E61" s="46"/>
      <c r="F61" s="24">
        <v>41</v>
      </c>
      <c r="G61" s="24"/>
      <c r="H61" s="25">
        <v>8</v>
      </c>
      <c r="I61" s="7"/>
      <c r="J61" s="48"/>
      <c r="K61" s="48"/>
      <c r="L61" s="49"/>
      <c r="M61" s="49"/>
      <c r="N61" s="120"/>
      <c r="O61" s="43"/>
      <c r="P61" s="109"/>
      <c r="Q61" s="43"/>
      <c r="R61" s="45"/>
      <c r="S61" s="45"/>
      <c r="T61" s="45"/>
      <c r="U61" s="45"/>
      <c r="V61" s="123">
        <v>8</v>
      </c>
      <c r="W61" s="44"/>
      <c r="X61" s="44"/>
      <c r="Y61" s="44"/>
      <c r="Z61" s="44"/>
      <c r="AA61" s="159">
        <f t="shared" si="0"/>
        <v>16</v>
      </c>
      <c r="AB61" s="161"/>
    </row>
    <row r="62" spans="1:28" ht="15">
      <c r="A62" s="1">
        <v>58</v>
      </c>
      <c r="B62" s="165" t="s">
        <v>66</v>
      </c>
      <c r="C62" s="165"/>
      <c r="D62" s="165" t="s">
        <v>67</v>
      </c>
      <c r="E62" s="165"/>
      <c r="F62" s="166">
        <v>40</v>
      </c>
      <c r="G62" s="166"/>
      <c r="H62" s="5">
        <v>8</v>
      </c>
      <c r="I62" s="8">
        <v>14</v>
      </c>
      <c r="J62" s="174"/>
      <c r="K62" s="174"/>
      <c r="L62" s="172"/>
      <c r="M62" s="172"/>
      <c r="N62" s="162"/>
      <c r="O62" s="162"/>
      <c r="P62" s="162"/>
      <c r="Q62" s="162"/>
      <c r="R62" s="167"/>
      <c r="S62" s="167"/>
      <c r="T62" s="167"/>
      <c r="U62" s="167"/>
      <c r="V62" s="123"/>
      <c r="W62" s="168"/>
      <c r="X62" s="168"/>
      <c r="Y62" s="168"/>
      <c r="Z62" s="168"/>
      <c r="AA62" s="159">
        <f t="shared" si="0"/>
        <v>8</v>
      </c>
      <c r="AB62" s="161"/>
    </row>
    <row r="63" spans="1:28" ht="15">
      <c r="A63" s="1">
        <v>61</v>
      </c>
      <c r="B63" s="165" t="s">
        <v>96</v>
      </c>
      <c r="C63" s="165"/>
      <c r="D63" s="165" t="s">
        <v>97</v>
      </c>
      <c r="E63" s="165"/>
      <c r="F63" s="186">
        <v>10</v>
      </c>
      <c r="G63" s="187"/>
      <c r="H63" s="192">
        <v>2</v>
      </c>
      <c r="I63" s="193"/>
      <c r="J63" s="188"/>
      <c r="K63" s="188"/>
      <c r="L63" s="194"/>
      <c r="M63" s="194"/>
      <c r="N63" s="181"/>
      <c r="O63" s="181"/>
      <c r="P63" s="181"/>
      <c r="Q63" s="181"/>
      <c r="R63" s="167">
        <v>4</v>
      </c>
      <c r="S63" s="167"/>
      <c r="T63" s="165"/>
      <c r="U63" s="165"/>
      <c r="V63" s="126">
        <v>4</v>
      </c>
      <c r="W63" s="168"/>
      <c r="X63" s="168"/>
      <c r="Y63" s="168"/>
      <c r="Z63" s="168"/>
      <c r="AA63" s="159">
        <f t="shared" si="0"/>
        <v>10</v>
      </c>
      <c r="AB63" s="161"/>
    </row>
    <row r="64" spans="1:28" ht="15">
      <c r="A64" s="99">
        <v>61</v>
      </c>
      <c r="B64" s="84" t="s">
        <v>138</v>
      </c>
      <c r="C64" s="84"/>
      <c r="D64" s="84" t="s">
        <v>20</v>
      </c>
      <c r="E64" s="84"/>
      <c r="F64" s="85"/>
      <c r="G64" s="85"/>
      <c r="H64" s="5"/>
      <c r="I64" s="8"/>
      <c r="J64" s="86"/>
      <c r="K64" s="86"/>
      <c r="L64" s="90"/>
      <c r="M64" s="90"/>
      <c r="N64" s="120"/>
      <c r="O64" s="83"/>
      <c r="P64" s="109"/>
      <c r="Q64" s="83"/>
      <c r="R64" s="82">
        <v>6</v>
      </c>
      <c r="S64" s="82"/>
      <c r="T64" s="82"/>
      <c r="U64" s="82"/>
      <c r="V64" s="123"/>
      <c r="W64" s="81"/>
      <c r="X64" s="81"/>
      <c r="Y64" s="81"/>
      <c r="Z64" s="81"/>
      <c r="AA64" s="159">
        <f t="shared" si="0"/>
        <v>6</v>
      </c>
      <c r="AB64" s="161"/>
    </row>
    <row r="65" spans="1:28" ht="15">
      <c r="A65" s="99">
        <v>61</v>
      </c>
      <c r="B65" s="84" t="s">
        <v>140</v>
      </c>
      <c r="C65" s="84"/>
      <c r="D65" s="84" t="s">
        <v>20</v>
      </c>
      <c r="E65" s="84"/>
      <c r="F65" s="85"/>
      <c r="G65" s="85"/>
      <c r="H65" s="5"/>
      <c r="I65" s="8"/>
      <c r="J65" s="86"/>
      <c r="K65" s="86"/>
      <c r="L65" s="90"/>
      <c r="M65" s="90"/>
      <c r="N65" s="120"/>
      <c r="O65" s="83"/>
      <c r="P65" s="109"/>
      <c r="Q65" s="83"/>
      <c r="R65" s="82">
        <v>6</v>
      </c>
      <c r="S65" s="82"/>
      <c r="T65" s="82"/>
      <c r="U65" s="82"/>
      <c r="V65" s="123"/>
      <c r="W65" s="81"/>
      <c r="X65" s="81"/>
      <c r="Y65" s="81"/>
      <c r="Z65" s="81"/>
      <c r="AA65" s="159">
        <f t="shared" si="0"/>
        <v>6</v>
      </c>
      <c r="AB65" s="161"/>
    </row>
    <row r="66" spans="1:28" ht="15">
      <c r="A66" s="99">
        <v>61</v>
      </c>
      <c r="B66" s="84" t="s">
        <v>144</v>
      </c>
      <c r="C66" s="84"/>
      <c r="D66" s="84" t="s">
        <v>130</v>
      </c>
      <c r="E66" s="84"/>
      <c r="F66" s="85"/>
      <c r="G66" s="85"/>
      <c r="H66" s="5"/>
      <c r="I66" s="8"/>
      <c r="J66" s="86"/>
      <c r="K66" s="86"/>
      <c r="L66" s="90"/>
      <c r="M66" s="90"/>
      <c r="N66" s="120"/>
      <c r="O66" s="83"/>
      <c r="P66" s="109"/>
      <c r="Q66" s="83"/>
      <c r="R66" s="82">
        <v>6</v>
      </c>
      <c r="S66" s="82"/>
      <c r="T66" s="82"/>
      <c r="U66" s="82"/>
      <c r="V66" s="123"/>
      <c r="W66" s="81"/>
      <c r="X66" s="81"/>
      <c r="Y66" s="81"/>
      <c r="Z66" s="81"/>
      <c r="AA66" s="159">
        <f t="shared" si="0"/>
        <v>6</v>
      </c>
      <c r="AB66" s="161"/>
    </row>
    <row r="67" spans="1:28" ht="15">
      <c r="A67" s="1">
        <v>65</v>
      </c>
      <c r="B67" s="173" t="s">
        <v>83</v>
      </c>
      <c r="C67" s="190"/>
      <c r="D67" s="173" t="s">
        <v>37</v>
      </c>
      <c r="E67" s="191"/>
      <c r="F67" s="166"/>
      <c r="G67" s="166"/>
      <c r="H67" s="5"/>
      <c r="I67" s="8">
        <v>16</v>
      </c>
      <c r="J67" s="174"/>
      <c r="K67" s="174"/>
      <c r="L67" s="172"/>
      <c r="M67" s="172"/>
      <c r="N67" s="162"/>
      <c r="O67" s="162"/>
      <c r="P67" s="162"/>
      <c r="Q67" s="162"/>
      <c r="R67" s="169">
        <v>4</v>
      </c>
      <c r="S67" s="169"/>
      <c r="T67" s="169"/>
      <c r="U67" s="169"/>
      <c r="V67" s="125"/>
      <c r="W67" s="168"/>
      <c r="X67" s="168"/>
      <c r="Y67" s="168"/>
      <c r="Z67" s="168"/>
      <c r="AA67" s="159">
        <f t="shared" si="0"/>
        <v>4</v>
      </c>
      <c r="AB67" s="161"/>
    </row>
    <row r="68" spans="1:28" ht="15">
      <c r="A68" s="77">
        <v>65</v>
      </c>
      <c r="B68" s="69" t="s">
        <v>136</v>
      </c>
      <c r="C68" s="72"/>
      <c r="D68" s="69"/>
      <c r="E68" s="72"/>
      <c r="F68" s="78">
        <v>20</v>
      </c>
      <c r="G68" s="40"/>
      <c r="H68" s="39">
        <v>4</v>
      </c>
      <c r="I68" s="39"/>
      <c r="J68" s="75"/>
      <c r="K68" s="76"/>
      <c r="L68" s="70"/>
      <c r="M68" s="71"/>
      <c r="N68" s="121"/>
      <c r="O68" s="68"/>
      <c r="P68" s="110"/>
      <c r="Q68" s="68"/>
      <c r="R68" s="79"/>
      <c r="S68" s="80"/>
      <c r="T68" s="79"/>
      <c r="U68" s="80"/>
      <c r="V68" s="135"/>
      <c r="W68" s="73"/>
      <c r="X68" s="74"/>
      <c r="Y68" s="73"/>
      <c r="Z68" s="74"/>
      <c r="AA68" s="159">
        <f aca="true" t="shared" si="1" ref="AA68:AA123">H68+L68+P68+R68+V68+Y68</f>
        <v>4</v>
      </c>
      <c r="AB68" s="161"/>
    </row>
    <row r="69" spans="1:28" ht="15">
      <c r="A69" s="99">
        <v>67</v>
      </c>
      <c r="B69" s="87" t="s">
        <v>142</v>
      </c>
      <c r="C69" s="88"/>
      <c r="D69" s="87" t="s">
        <v>22</v>
      </c>
      <c r="E69" s="100"/>
      <c r="F69" s="24"/>
      <c r="G69" s="24"/>
      <c r="H69" s="25"/>
      <c r="I69" s="8"/>
      <c r="J69" s="95"/>
      <c r="K69" s="96"/>
      <c r="L69" s="91"/>
      <c r="M69" s="92"/>
      <c r="N69" s="121"/>
      <c r="O69" s="89"/>
      <c r="P69" s="110"/>
      <c r="Q69" s="89"/>
      <c r="R69" s="97">
        <v>2</v>
      </c>
      <c r="S69" s="98"/>
      <c r="T69" s="97"/>
      <c r="U69" s="98"/>
      <c r="V69" s="134"/>
      <c r="W69" s="93"/>
      <c r="X69" s="94"/>
      <c r="Y69" s="93"/>
      <c r="Z69" s="94"/>
      <c r="AA69" s="159">
        <f t="shared" si="1"/>
        <v>2</v>
      </c>
      <c r="AB69" s="161"/>
    </row>
    <row r="70" spans="1:28" ht="15">
      <c r="A70" s="99">
        <v>67</v>
      </c>
      <c r="B70" s="87" t="s">
        <v>64</v>
      </c>
      <c r="C70" s="88"/>
      <c r="D70" s="87" t="s">
        <v>134</v>
      </c>
      <c r="E70" s="100"/>
      <c r="F70" s="24"/>
      <c r="G70" s="24"/>
      <c r="H70" s="25"/>
      <c r="I70" s="8"/>
      <c r="J70" s="95"/>
      <c r="K70" s="96"/>
      <c r="L70" s="91"/>
      <c r="M70" s="92"/>
      <c r="N70" s="121"/>
      <c r="O70" s="89"/>
      <c r="P70" s="110"/>
      <c r="Q70" s="89"/>
      <c r="R70" s="97">
        <v>2</v>
      </c>
      <c r="S70" s="98"/>
      <c r="T70" s="97"/>
      <c r="U70" s="98"/>
      <c r="V70" s="134">
        <v>2</v>
      </c>
      <c r="W70" s="93"/>
      <c r="X70" s="94"/>
      <c r="Y70" s="93"/>
      <c r="Z70" s="94"/>
      <c r="AA70" s="159">
        <f t="shared" si="1"/>
        <v>4</v>
      </c>
      <c r="AB70" s="161"/>
    </row>
    <row r="71" spans="1:28" ht="15">
      <c r="A71" s="108">
        <v>67</v>
      </c>
      <c r="B71" s="104" t="s">
        <v>147</v>
      </c>
      <c r="C71" s="105"/>
      <c r="D71" s="104" t="s">
        <v>37</v>
      </c>
      <c r="E71" s="100"/>
      <c r="F71" s="24"/>
      <c r="G71" s="24"/>
      <c r="H71" s="25"/>
      <c r="I71" s="8"/>
      <c r="J71" s="103"/>
      <c r="K71" s="103"/>
      <c r="L71" s="106"/>
      <c r="M71" s="106"/>
      <c r="N71" s="120"/>
      <c r="O71" s="102"/>
      <c r="P71" s="109"/>
      <c r="Q71" s="102"/>
      <c r="R71" s="107">
        <v>2</v>
      </c>
      <c r="S71" s="107"/>
      <c r="T71" s="107"/>
      <c r="U71" s="107"/>
      <c r="V71" s="125"/>
      <c r="W71" s="101"/>
      <c r="X71" s="101"/>
      <c r="Y71" s="101"/>
      <c r="Z71" s="101"/>
      <c r="AA71" s="159">
        <f t="shared" si="1"/>
        <v>2</v>
      </c>
      <c r="AB71" s="161"/>
    </row>
    <row r="72" spans="1:28" ht="15">
      <c r="A72" s="1">
        <v>67</v>
      </c>
      <c r="B72" s="165" t="s">
        <v>92</v>
      </c>
      <c r="C72" s="165"/>
      <c r="D72" s="165" t="s">
        <v>29</v>
      </c>
      <c r="E72" s="165"/>
      <c r="F72" s="160">
        <v>12</v>
      </c>
      <c r="G72" s="160"/>
      <c r="H72" s="178">
        <v>2</v>
      </c>
      <c r="I72" s="179"/>
      <c r="J72" s="174"/>
      <c r="K72" s="174"/>
      <c r="L72" s="172"/>
      <c r="M72" s="172"/>
      <c r="N72" s="162"/>
      <c r="O72" s="162"/>
      <c r="P72" s="162"/>
      <c r="Q72" s="162"/>
      <c r="R72" s="167"/>
      <c r="S72" s="167"/>
      <c r="T72" s="167"/>
      <c r="U72" s="167"/>
      <c r="V72" s="123"/>
      <c r="W72" s="168"/>
      <c r="X72" s="168"/>
      <c r="Y72" s="168"/>
      <c r="Z72" s="168"/>
      <c r="AA72" s="159">
        <f t="shared" si="1"/>
        <v>2</v>
      </c>
      <c r="AB72" s="161"/>
    </row>
    <row r="73" spans="1:28" ht="15">
      <c r="A73" s="1">
        <v>67</v>
      </c>
      <c r="B73" s="165" t="s">
        <v>16</v>
      </c>
      <c r="C73" s="165"/>
      <c r="D73" s="165" t="s">
        <v>17</v>
      </c>
      <c r="E73" s="173"/>
      <c r="F73" s="166">
        <v>12</v>
      </c>
      <c r="G73" s="166"/>
      <c r="H73" s="5">
        <v>2</v>
      </c>
      <c r="I73" s="6">
        <v>60</v>
      </c>
      <c r="J73" s="174"/>
      <c r="K73" s="174"/>
      <c r="L73" s="172"/>
      <c r="M73" s="172"/>
      <c r="N73" s="181"/>
      <c r="O73" s="181"/>
      <c r="P73" s="181"/>
      <c r="Q73" s="181"/>
      <c r="R73" s="167"/>
      <c r="S73" s="167"/>
      <c r="T73" s="167"/>
      <c r="U73" s="167"/>
      <c r="V73" s="123"/>
      <c r="W73" s="180"/>
      <c r="X73" s="180"/>
      <c r="Y73" s="180"/>
      <c r="Z73" s="180"/>
      <c r="AA73" s="159">
        <f t="shared" si="1"/>
        <v>2</v>
      </c>
      <c r="AB73" s="161"/>
    </row>
    <row r="74" spans="1:28" ht="15">
      <c r="A74" s="1">
        <v>67</v>
      </c>
      <c r="B74" s="173" t="s">
        <v>82</v>
      </c>
      <c r="C74" s="190"/>
      <c r="D74" s="173" t="s">
        <v>59</v>
      </c>
      <c r="E74" s="191"/>
      <c r="F74" s="166">
        <v>11</v>
      </c>
      <c r="G74" s="166"/>
      <c r="H74" s="5">
        <v>2</v>
      </c>
      <c r="I74" s="8">
        <v>14</v>
      </c>
      <c r="J74" s="174"/>
      <c r="K74" s="174"/>
      <c r="L74" s="172"/>
      <c r="M74" s="172"/>
      <c r="N74" s="162"/>
      <c r="O74" s="162"/>
      <c r="P74" s="162"/>
      <c r="Q74" s="162"/>
      <c r="R74" s="167"/>
      <c r="S74" s="167"/>
      <c r="T74" s="167"/>
      <c r="U74" s="167"/>
      <c r="V74" s="123"/>
      <c r="W74" s="168"/>
      <c r="X74" s="168"/>
      <c r="Y74" s="168"/>
      <c r="Z74" s="168"/>
      <c r="AA74" s="159">
        <f t="shared" si="1"/>
        <v>2</v>
      </c>
      <c r="AB74" s="161"/>
    </row>
    <row r="75" spans="1:28" ht="15">
      <c r="A75" s="17">
        <v>67</v>
      </c>
      <c r="B75" s="18" t="s">
        <v>103</v>
      </c>
      <c r="C75" s="18"/>
      <c r="D75" s="18" t="s">
        <v>59</v>
      </c>
      <c r="E75" s="18"/>
      <c r="F75" s="24">
        <v>11</v>
      </c>
      <c r="G75" s="24"/>
      <c r="H75" s="25">
        <v>2</v>
      </c>
      <c r="I75" s="8"/>
      <c r="J75" s="48"/>
      <c r="K75" s="48"/>
      <c r="L75" s="49"/>
      <c r="M75" s="49"/>
      <c r="N75" s="120"/>
      <c r="O75" s="19"/>
      <c r="P75" s="109"/>
      <c r="Q75" s="19"/>
      <c r="R75" s="21"/>
      <c r="S75" s="21"/>
      <c r="T75" s="21"/>
      <c r="U75" s="21"/>
      <c r="V75" s="123"/>
      <c r="W75" s="20"/>
      <c r="X75" s="20"/>
      <c r="Y75" s="20"/>
      <c r="Z75" s="20"/>
      <c r="AA75" s="159">
        <f t="shared" si="1"/>
        <v>2</v>
      </c>
      <c r="AB75" s="161"/>
    </row>
    <row r="76" spans="1:28" ht="15">
      <c r="A76" s="27">
        <v>67</v>
      </c>
      <c r="B76" s="28" t="s">
        <v>116</v>
      </c>
      <c r="C76" s="28"/>
      <c r="D76" s="28" t="s">
        <v>115</v>
      </c>
      <c r="E76" s="28"/>
      <c r="F76" s="31">
        <v>10</v>
      </c>
      <c r="G76" s="31"/>
      <c r="H76" s="5">
        <v>2</v>
      </c>
      <c r="I76" s="8"/>
      <c r="J76" s="48"/>
      <c r="K76" s="48"/>
      <c r="L76" s="49"/>
      <c r="M76" s="49"/>
      <c r="N76" s="120"/>
      <c r="O76" s="30"/>
      <c r="P76" s="109"/>
      <c r="Q76" s="30"/>
      <c r="R76" s="29"/>
      <c r="S76" s="29"/>
      <c r="T76" s="29"/>
      <c r="U76" s="29"/>
      <c r="V76" s="123"/>
      <c r="W76" s="26"/>
      <c r="X76" s="26"/>
      <c r="Y76" s="26"/>
      <c r="Z76" s="26"/>
      <c r="AA76" s="159">
        <f t="shared" si="1"/>
        <v>2</v>
      </c>
      <c r="AB76" s="161"/>
    </row>
    <row r="77" spans="1:28" ht="15">
      <c r="A77" s="67">
        <v>67</v>
      </c>
      <c r="B77" s="63" t="s">
        <v>133</v>
      </c>
      <c r="C77" s="63"/>
      <c r="D77" s="63" t="s">
        <v>134</v>
      </c>
      <c r="E77" s="64"/>
      <c r="F77" s="65">
        <v>10</v>
      </c>
      <c r="G77" s="65"/>
      <c r="H77" s="5">
        <v>2</v>
      </c>
      <c r="I77" s="8"/>
      <c r="J77" s="66"/>
      <c r="K77" s="66"/>
      <c r="L77" s="62"/>
      <c r="M77" s="62"/>
      <c r="N77" s="120"/>
      <c r="O77" s="58"/>
      <c r="P77" s="109"/>
      <c r="Q77" s="58"/>
      <c r="R77" s="59"/>
      <c r="S77" s="59"/>
      <c r="T77" s="59"/>
      <c r="U77" s="59"/>
      <c r="V77" s="123"/>
      <c r="W77" s="60"/>
      <c r="X77" s="60"/>
      <c r="Y77" s="60"/>
      <c r="Z77" s="60"/>
      <c r="AA77" s="159">
        <f t="shared" si="1"/>
        <v>2</v>
      </c>
      <c r="AB77" s="161"/>
    </row>
    <row r="78" spans="1:28" ht="15">
      <c r="A78" s="67">
        <v>67</v>
      </c>
      <c r="B78" s="63" t="s">
        <v>128</v>
      </c>
      <c r="C78" s="63"/>
      <c r="D78" s="63" t="s">
        <v>40</v>
      </c>
      <c r="E78" s="64"/>
      <c r="F78" s="65">
        <v>10</v>
      </c>
      <c r="G78" s="65"/>
      <c r="H78" s="5">
        <v>2</v>
      </c>
      <c r="I78" s="8"/>
      <c r="J78" s="66"/>
      <c r="K78" s="66"/>
      <c r="L78" s="62"/>
      <c r="M78" s="62"/>
      <c r="N78" s="120"/>
      <c r="O78" s="58"/>
      <c r="P78" s="109"/>
      <c r="Q78" s="58"/>
      <c r="R78" s="59"/>
      <c r="S78" s="59"/>
      <c r="T78" s="59"/>
      <c r="U78" s="59"/>
      <c r="V78" s="123"/>
      <c r="W78" s="60"/>
      <c r="X78" s="60"/>
      <c r="Y78" s="60"/>
      <c r="Z78" s="60"/>
      <c r="AA78" s="159">
        <f t="shared" si="1"/>
        <v>2</v>
      </c>
      <c r="AB78" s="161"/>
    </row>
    <row r="79" spans="1:28" ht="15">
      <c r="A79" s="67">
        <v>67</v>
      </c>
      <c r="B79" s="63" t="s">
        <v>131</v>
      </c>
      <c r="C79" s="63"/>
      <c r="D79" s="63"/>
      <c r="E79" s="63"/>
      <c r="F79" s="24">
        <v>10</v>
      </c>
      <c r="G79" s="24"/>
      <c r="H79" s="25">
        <v>2</v>
      </c>
      <c r="I79" s="8"/>
      <c r="J79" s="66"/>
      <c r="K79" s="66"/>
      <c r="L79" s="62"/>
      <c r="M79" s="62"/>
      <c r="N79" s="120"/>
      <c r="O79" s="58"/>
      <c r="P79" s="109"/>
      <c r="Q79" s="58"/>
      <c r="R79" s="59"/>
      <c r="S79" s="59"/>
      <c r="T79" s="59"/>
      <c r="U79" s="59"/>
      <c r="V79" s="123"/>
      <c r="W79" s="60"/>
      <c r="X79" s="60"/>
      <c r="Y79" s="60"/>
      <c r="Z79" s="60"/>
      <c r="AA79" s="159">
        <f t="shared" si="1"/>
        <v>2</v>
      </c>
      <c r="AB79" s="161"/>
    </row>
    <row r="80" spans="1:28" ht="15">
      <c r="A80" s="67">
        <v>67</v>
      </c>
      <c r="B80" s="63" t="s">
        <v>127</v>
      </c>
      <c r="C80" s="63"/>
      <c r="D80" s="63" t="s">
        <v>29</v>
      </c>
      <c r="E80" s="63"/>
      <c r="F80" s="40">
        <v>10</v>
      </c>
      <c r="G80" s="40"/>
      <c r="H80" s="39">
        <v>2</v>
      </c>
      <c r="I80" s="39"/>
      <c r="J80" s="66"/>
      <c r="K80" s="66"/>
      <c r="L80" s="62"/>
      <c r="M80" s="62"/>
      <c r="N80" s="120"/>
      <c r="O80" s="58"/>
      <c r="P80" s="109"/>
      <c r="Q80" s="58"/>
      <c r="R80" s="59"/>
      <c r="S80" s="59"/>
      <c r="T80" s="59"/>
      <c r="U80" s="59"/>
      <c r="V80" s="123"/>
      <c r="W80" s="60"/>
      <c r="X80" s="60"/>
      <c r="Y80" s="60"/>
      <c r="Z80" s="60"/>
      <c r="AA80" s="159">
        <f t="shared" si="1"/>
        <v>2</v>
      </c>
      <c r="AB80" s="161"/>
    </row>
    <row r="81" spans="1:28" ht="15">
      <c r="A81" s="1">
        <v>67</v>
      </c>
      <c r="B81" s="173" t="s">
        <v>81</v>
      </c>
      <c r="C81" s="190"/>
      <c r="D81" s="173" t="s">
        <v>67</v>
      </c>
      <c r="E81" s="191"/>
      <c r="F81" s="166">
        <v>10</v>
      </c>
      <c r="G81" s="166"/>
      <c r="H81" s="5">
        <v>2</v>
      </c>
      <c r="I81" s="8">
        <v>14</v>
      </c>
      <c r="J81" s="174"/>
      <c r="K81" s="174"/>
      <c r="L81" s="172"/>
      <c r="M81" s="172"/>
      <c r="N81" s="162"/>
      <c r="O81" s="162"/>
      <c r="P81" s="162"/>
      <c r="Q81" s="162"/>
      <c r="R81" s="167"/>
      <c r="S81" s="167"/>
      <c r="T81" s="167"/>
      <c r="U81" s="167"/>
      <c r="V81" s="123"/>
      <c r="W81" s="168"/>
      <c r="X81" s="168"/>
      <c r="Y81" s="168"/>
      <c r="Z81" s="168"/>
      <c r="AA81" s="159">
        <f t="shared" si="1"/>
        <v>2</v>
      </c>
      <c r="AB81" s="161"/>
    </row>
    <row r="82" spans="1:28" ht="15">
      <c r="A82" s="11">
        <v>67</v>
      </c>
      <c r="B82" s="12" t="s">
        <v>101</v>
      </c>
      <c r="C82" s="12"/>
      <c r="D82" s="12" t="s">
        <v>24</v>
      </c>
      <c r="E82" s="15"/>
      <c r="F82" s="16">
        <v>9</v>
      </c>
      <c r="G82" s="16"/>
      <c r="H82" s="5">
        <v>2</v>
      </c>
      <c r="I82" s="6"/>
      <c r="J82" s="48"/>
      <c r="K82" s="48"/>
      <c r="L82" s="49"/>
      <c r="M82" s="49"/>
      <c r="N82" s="120"/>
      <c r="O82" s="14"/>
      <c r="P82" s="109"/>
      <c r="Q82" s="14"/>
      <c r="R82" s="13"/>
      <c r="S82" s="13"/>
      <c r="T82" s="13"/>
      <c r="U82" s="13"/>
      <c r="V82" s="123"/>
      <c r="W82" s="10"/>
      <c r="X82" s="10"/>
      <c r="Y82" s="10"/>
      <c r="Z82" s="10"/>
      <c r="AA82" s="159">
        <f t="shared" si="1"/>
        <v>2</v>
      </c>
      <c r="AB82" s="161"/>
    </row>
    <row r="83" spans="1:28" ht="15">
      <c r="A83" s="41">
        <v>81</v>
      </c>
      <c r="B83" s="42" t="s">
        <v>119</v>
      </c>
      <c r="C83" s="42"/>
      <c r="D83" s="42" t="s">
        <v>29</v>
      </c>
      <c r="E83" s="42"/>
      <c r="F83" s="47">
        <v>6</v>
      </c>
      <c r="G83" s="47"/>
      <c r="H83" s="5"/>
      <c r="I83" s="8"/>
      <c r="J83" s="48"/>
      <c r="K83" s="48"/>
      <c r="L83" s="49"/>
      <c r="M83" s="49"/>
      <c r="N83" s="120"/>
      <c r="O83" s="43"/>
      <c r="P83" s="109"/>
      <c r="Q83" s="43"/>
      <c r="R83" s="45"/>
      <c r="S83" s="45"/>
      <c r="T83" s="45"/>
      <c r="U83" s="45"/>
      <c r="V83" s="123"/>
      <c r="W83" s="44"/>
      <c r="X83" s="44"/>
      <c r="Y83" s="44"/>
      <c r="Z83" s="44"/>
      <c r="AA83" s="159">
        <f t="shared" si="1"/>
        <v>0</v>
      </c>
      <c r="AB83" s="161"/>
    </row>
    <row r="84" spans="1:28" ht="15">
      <c r="A84" s="41"/>
      <c r="B84" s="42" t="s">
        <v>121</v>
      </c>
      <c r="C84" s="42"/>
      <c r="D84" s="42" t="s">
        <v>115</v>
      </c>
      <c r="E84" s="42"/>
      <c r="F84" s="47">
        <v>6</v>
      </c>
      <c r="G84" s="47"/>
      <c r="H84" s="5"/>
      <c r="I84" s="8"/>
      <c r="J84" s="48"/>
      <c r="K84" s="48"/>
      <c r="L84" s="49"/>
      <c r="M84" s="49"/>
      <c r="N84" s="120"/>
      <c r="O84" s="43"/>
      <c r="P84" s="109"/>
      <c r="Q84" s="43"/>
      <c r="R84" s="45"/>
      <c r="S84" s="45"/>
      <c r="T84" s="45"/>
      <c r="U84" s="45"/>
      <c r="V84" s="123"/>
      <c r="W84" s="44"/>
      <c r="X84" s="44"/>
      <c r="Y84" s="44"/>
      <c r="Z84" s="44"/>
      <c r="AA84" s="159">
        <f t="shared" si="1"/>
        <v>0</v>
      </c>
      <c r="AB84" s="161"/>
    </row>
    <row r="85" spans="1:28" ht="15">
      <c r="A85" s="27"/>
      <c r="B85" s="28" t="s">
        <v>114</v>
      </c>
      <c r="C85" s="28"/>
      <c r="D85" s="28" t="s">
        <v>115</v>
      </c>
      <c r="E85" s="28"/>
      <c r="F85" s="31">
        <v>6</v>
      </c>
      <c r="G85" s="31"/>
      <c r="H85" s="5"/>
      <c r="I85" s="8"/>
      <c r="J85" s="48"/>
      <c r="K85" s="48"/>
      <c r="L85" s="49"/>
      <c r="M85" s="49"/>
      <c r="N85" s="120"/>
      <c r="O85" s="30"/>
      <c r="P85" s="109"/>
      <c r="Q85" s="30"/>
      <c r="R85" s="29"/>
      <c r="S85" s="29"/>
      <c r="T85" s="29"/>
      <c r="U85" s="29"/>
      <c r="V85" s="123"/>
      <c r="W85" s="26"/>
      <c r="X85" s="26"/>
      <c r="Y85" s="26"/>
      <c r="Z85" s="26"/>
      <c r="AA85" s="159">
        <f t="shared" si="1"/>
        <v>0</v>
      </c>
      <c r="AB85" s="161"/>
    </row>
    <row r="86" spans="1:28" ht="15">
      <c r="A86" s="1"/>
      <c r="B86" s="165" t="s">
        <v>85</v>
      </c>
      <c r="C86" s="165"/>
      <c r="D86" s="165" t="s">
        <v>61</v>
      </c>
      <c r="E86" s="165"/>
      <c r="F86" s="166">
        <v>6</v>
      </c>
      <c r="G86" s="166"/>
      <c r="H86" s="5"/>
      <c r="I86" s="8">
        <v>14</v>
      </c>
      <c r="J86" s="174"/>
      <c r="K86" s="174"/>
      <c r="L86" s="172"/>
      <c r="M86" s="172"/>
      <c r="N86" s="162"/>
      <c r="O86" s="162"/>
      <c r="P86" s="162"/>
      <c r="Q86" s="162"/>
      <c r="R86" s="167"/>
      <c r="S86" s="167"/>
      <c r="T86" s="167"/>
      <c r="U86" s="167"/>
      <c r="V86" s="123"/>
      <c r="W86" s="168"/>
      <c r="X86" s="168"/>
      <c r="Y86" s="168"/>
      <c r="Z86" s="168"/>
      <c r="AA86" s="159">
        <f t="shared" si="1"/>
        <v>0</v>
      </c>
      <c r="AB86" s="161"/>
    </row>
    <row r="87" spans="1:28" ht="15">
      <c r="A87" s="17"/>
      <c r="B87" s="18" t="s">
        <v>102</v>
      </c>
      <c r="C87" s="18"/>
      <c r="D87" s="18" t="s">
        <v>12</v>
      </c>
      <c r="E87" s="22"/>
      <c r="F87" s="23">
        <v>5</v>
      </c>
      <c r="G87" s="23"/>
      <c r="H87" s="5"/>
      <c r="I87" s="8"/>
      <c r="J87" s="48"/>
      <c r="K87" s="48"/>
      <c r="L87" s="49"/>
      <c r="M87" s="49"/>
      <c r="N87" s="120"/>
      <c r="O87" s="19"/>
      <c r="P87" s="109"/>
      <c r="Q87" s="19"/>
      <c r="R87" s="21"/>
      <c r="S87" s="21"/>
      <c r="T87" s="21"/>
      <c r="U87" s="21"/>
      <c r="V87" s="123"/>
      <c r="W87" s="20"/>
      <c r="X87" s="20"/>
      <c r="Y87" s="20"/>
      <c r="Z87" s="20"/>
      <c r="AA87" s="159">
        <f t="shared" si="1"/>
        <v>0</v>
      </c>
      <c r="AB87" s="161"/>
    </row>
    <row r="88" spans="1:28" ht="15">
      <c r="A88" s="1"/>
      <c r="B88" s="165" t="s">
        <v>43</v>
      </c>
      <c r="C88" s="165"/>
      <c r="D88" s="165" t="s">
        <v>22</v>
      </c>
      <c r="E88" s="173"/>
      <c r="F88" s="166">
        <v>5</v>
      </c>
      <c r="G88" s="166"/>
      <c r="H88" s="5"/>
      <c r="I88" s="8">
        <v>14</v>
      </c>
      <c r="J88" s="174"/>
      <c r="K88" s="174"/>
      <c r="L88" s="172"/>
      <c r="M88" s="172"/>
      <c r="N88" s="162"/>
      <c r="O88" s="162"/>
      <c r="P88" s="162"/>
      <c r="Q88" s="162"/>
      <c r="R88" s="167"/>
      <c r="S88" s="167"/>
      <c r="T88" s="167"/>
      <c r="U88" s="167"/>
      <c r="V88" s="123"/>
      <c r="W88" s="168"/>
      <c r="X88" s="168"/>
      <c r="Y88" s="168"/>
      <c r="Z88" s="168"/>
      <c r="AA88" s="159">
        <f t="shared" si="1"/>
        <v>0</v>
      </c>
      <c r="AB88" s="161"/>
    </row>
    <row r="89" spans="1:28" ht="15">
      <c r="A89" s="1"/>
      <c r="B89" s="165" t="s">
        <v>60</v>
      </c>
      <c r="C89" s="165"/>
      <c r="D89" s="165" t="s">
        <v>61</v>
      </c>
      <c r="E89" s="165"/>
      <c r="F89" s="166">
        <v>4</v>
      </c>
      <c r="G89" s="166"/>
      <c r="H89" s="5"/>
      <c r="I89" s="8">
        <v>14</v>
      </c>
      <c r="J89" s="174"/>
      <c r="K89" s="174"/>
      <c r="L89" s="172"/>
      <c r="M89" s="172"/>
      <c r="N89" s="162"/>
      <c r="O89" s="162"/>
      <c r="P89" s="162"/>
      <c r="Q89" s="162"/>
      <c r="R89" s="167"/>
      <c r="S89" s="167"/>
      <c r="T89" s="167"/>
      <c r="U89" s="167"/>
      <c r="V89" s="123"/>
      <c r="W89" s="168"/>
      <c r="X89" s="168"/>
      <c r="Y89" s="168"/>
      <c r="Z89" s="168"/>
      <c r="AA89" s="159">
        <f t="shared" si="1"/>
        <v>0</v>
      </c>
      <c r="AB89" s="161"/>
    </row>
    <row r="90" spans="1:28" ht="15">
      <c r="A90" s="27"/>
      <c r="B90" s="28" t="s">
        <v>111</v>
      </c>
      <c r="C90" s="28"/>
      <c r="D90" s="28" t="s">
        <v>110</v>
      </c>
      <c r="E90" s="28"/>
      <c r="F90" s="31">
        <v>4</v>
      </c>
      <c r="G90" s="31"/>
      <c r="H90" s="5"/>
      <c r="I90" s="8"/>
      <c r="J90" s="48"/>
      <c r="K90" s="48"/>
      <c r="L90" s="49"/>
      <c r="M90" s="49"/>
      <c r="N90" s="120"/>
      <c r="O90" s="30"/>
      <c r="P90" s="109"/>
      <c r="Q90" s="30"/>
      <c r="R90" s="29"/>
      <c r="S90" s="29"/>
      <c r="T90" s="29"/>
      <c r="U90" s="29"/>
      <c r="V90" s="123"/>
      <c r="W90" s="26"/>
      <c r="X90" s="26"/>
      <c r="Y90" s="26"/>
      <c r="Z90" s="26"/>
      <c r="AA90" s="159">
        <f t="shared" si="1"/>
        <v>0</v>
      </c>
      <c r="AB90" s="161"/>
    </row>
    <row r="91" spans="1:28" ht="15">
      <c r="A91" s="27"/>
      <c r="B91" s="28" t="s">
        <v>112</v>
      </c>
      <c r="C91" s="28"/>
      <c r="D91" s="28" t="s">
        <v>110</v>
      </c>
      <c r="E91" s="32"/>
      <c r="F91" s="24">
        <v>4</v>
      </c>
      <c r="G91" s="24"/>
      <c r="H91" s="25"/>
      <c r="I91" s="7"/>
      <c r="J91" s="48"/>
      <c r="K91" s="48"/>
      <c r="L91" s="49"/>
      <c r="M91" s="49"/>
      <c r="N91" s="120"/>
      <c r="O91" s="30"/>
      <c r="P91" s="109"/>
      <c r="Q91" s="30"/>
      <c r="R91" s="29"/>
      <c r="S91" s="29"/>
      <c r="T91" s="29"/>
      <c r="U91" s="29"/>
      <c r="V91" s="123"/>
      <c r="W91" s="26"/>
      <c r="X91" s="26"/>
      <c r="Y91" s="26"/>
      <c r="Z91" s="26"/>
      <c r="AA91" s="159">
        <f t="shared" si="1"/>
        <v>0</v>
      </c>
      <c r="AB91" s="161"/>
    </row>
    <row r="92" spans="1:28" ht="15">
      <c r="A92" s="2"/>
      <c r="B92" s="165" t="s">
        <v>39</v>
      </c>
      <c r="C92" s="165"/>
      <c r="D92" s="165" t="s">
        <v>40</v>
      </c>
      <c r="E92" s="173"/>
      <c r="F92" s="166">
        <v>3</v>
      </c>
      <c r="G92" s="166"/>
      <c r="H92" s="5"/>
      <c r="I92" s="7">
        <v>14</v>
      </c>
      <c r="J92" s="174"/>
      <c r="K92" s="174"/>
      <c r="L92" s="172"/>
      <c r="M92" s="172"/>
      <c r="N92" s="162"/>
      <c r="O92" s="162"/>
      <c r="P92" s="162"/>
      <c r="Q92" s="162"/>
      <c r="R92" s="167"/>
      <c r="S92" s="167"/>
      <c r="T92" s="167"/>
      <c r="U92" s="167"/>
      <c r="V92" s="123"/>
      <c r="W92" s="168"/>
      <c r="X92" s="168"/>
      <c r="Y92" s="168"/>
      <c r="Z92" s="168"/>
      <c r="AA92" s="159">
        <f t="shared" si="1"/>
        <v>0</v>
      </c>
      <c r="AB92" s="161"/>
    </row>
    <row r="93" spans="1:28" ht="15">
      <c r="A93" s="57"/>
      <c r="B93" s="54" t="s">
        <v>124</v>
      </c>
      <c r="C93" s="54"/>
      <c r="D93" s="54" t="s">
        <v>110</v>
      </c>
      <c r="E93" s="55"/>
      <c r="F93" s="24">
        <v>2</v>
      </c>
      <c r="G93" s="24"/>
      <c r="H93" s="25"/>
      <c r="I93" s="7"/>
      <c r="J93" s="56"/>
      <c r="K93" s="56"/>
      <c r="L93" s="53"/>
      <c r="M93" s="53"/>
      <c r="N93" s="120"/>
      <c r="O93" s="50"/>
      <c r="P93" s="109"/>
      <c r="Q93" s="50"/>
      <c r="R93" s="51"/>
      <c r="S93" s="51"/>
      <c r="T93" s="51"/>
      <c r="U93" s="51"/>
      <c r="V93" s="123"/>
      <c r="W93" s="52"/>
      <c r="X93" s="52"/>
      <c r="Y93" s="52"/>
      <c r="Z93" s="52"/>
      <c r="AA93" s="159">
        <f t="shared" si="1"/>
        <v>0</v>
      </c>
      <c r="AB93" s="161"/>
    </row>
    <row r="94" spans="1:28" ht="15">
      <c r="A94" s="27"/>
      <c r="B94" s="28" t="s">
        <v>96</v>
      </c>
      <c r="C94" s="28" t="s">
        <v>113</v>
      </c>
      <c r="D94" s="28" t="s">
        <v>97</v>
      </c>
      <c r="E94" s="32"/>
      <c r="F94" s="24">
        <v>2</v>
      </c>
      <c r="G94" s="24"/>
      <c r="H94" s="25"/>
      <c r="I94" s="7"/>
      <c r="J94" s="48"/>
      <c r="K94" s="48"/>
      <c r="L94" s="49"/>
      <c r="M94" s="49"/>
      <c r="N94" s="120"/>
      <c r="O94" s="30"/>
      <c r="P94" s="109"/>
      <c r="Q94" s="30"/>
      <c r="R94" s="29"/>
      <c r="S94" s="29"/>
      <c r="T94" s="29"/>
      <c r="U94" s="29"/>
      <c r="V94" s="123">
        <v>2</v>
      </c>
      <c r="W94" s="26"/>
      <c r="X94" s="26"/>
      <c r="Y94" s="26"/>
      <c r="Z94" s="26"/>
      <c r="AA94" s="159">
        <f t="shared" si="1"/>
        <v>2</v>
      </c>
      <c r="AB94" s="161"/>
    </row>
    <row r="95" spans="1:28" ht="15">
      <c r="A95" s="1"/>
      <c r="B95" s="165" t="s">
        <v>41</v>
      </c>
      <c r="C95" s="165"/>
      <c r="D95" s="165" t="s">
        <v>24</v>
      </c>
      <c r="E95" s="173"/>
      <c r="F95" s="166">
        <v>2</v>
      </c>
      <c r="G95" s="166"/>
      <c r="H95" s="5"/>
      <c r="I95" s="7">
        <v>12</v>
      </c>
      <c r="J95" s="174"/>
      <c r="K95" s="174"/>
      <c r="L95" s="172"/>
      <c r="M95" s="172"/>
      <c r="N95" s="181"/>
      <c r="O95" s="181"/>
      <c r="P95" s="181"/>
      <c r="Q95" s="181"/>
      <c r="R95" s="167"/>
      <c r="S95" s="167"/>
      <c r="T95" s="167"/>
      <c r="U95" s="167"/>
      <c r="V95" s="123"/>
      <c r="W95" s="168"/>
      <c r="X95" s="168"/>
      <c r="Y95" s="168"/>
      <c r="Z95" s="168"/>
      <c r="AA95" s="159">
        <f t="shared" si="1"/>
        <v>0</v>
      </c>
      <c r="AB95" s="161"/>
    </row>
    <row r="96" spans="1:28" ht="15">
      <c r="A96" s="1"/>
      <c r="B96" s="165" t="s">
        <v>72</v>
      </c>
      <c r="C96" s="165"/>
      <c r="D96" s="165" t="s">
        <v>61</v>
      </c>
      <c r="E96" s="165"/>
      <c r="F96" s="186">
        <v>2</v>
      </c>
      <c r="G96" s="187"/>
      <c r="H96" s="192"/>
      <c r="I96" s="193"/>
      <c r="J96" s="174"/>
      <c r="K96" s="174"/>
      <c r="L96" s="172"/>
      <c r="M96" s="172"/>
      <c r="N96" s="181"/>
      <c r="O96" s="181"/>
      <c r="P96" s="181"/>
      <c r="Q96" s="181"/>
      <c r="R96" s="167"/>
      <c r="S96" s="167"/>
      <c r="T96" s="167"/>
      <c r="U96" s="167"/>
      <c r="V96" s="123"/>
      <c r="W96" s="168"/>
      <c r="X96" s="168"/>
      <c r="Y96" s="168"/>
      <c r="Z96" s="168"/>
      <c r="AA96" s="159">
        <f t="shared" si="1"/>
        <v>0</v>
      </c>
      <c r="AB96" s="161"/>
    </row>
    <row r="97" spans="1:28" ht="15">
      <c r="A97" s="1"/>
      <c r="B97" s="165" t="s">
        <v>70</v>
      </c>
      <c r="C97" s="165"/>
      <c r="D97" s="165" t="s">
        <v>59</v>
      </c>
      <c r="E97" s="165"/>
      <c r="F97" s="166">
        <v>2</v>
      </c>
      <c r="G97" s="166"/>
      <c r="H97" s="5"/>
      <c r="I97" s="8">
        <v>14</v>
      </c>
      <c r="J97" s="174"/>
      <c r="K97" s="174"/>
      <c r="L97" s="172"/>
      <c r="M97" s="172"/>
      <c r="N97" s="162"/>
      <c r="O97" s="162"/>
      <c r="P97" s="162"/>
      <c r="Q97" s="162"/>
      <c r="R97" s="167"/>
      <c r="S97" s="167"/>
      <c r="T97" s="167"/>
      <c r="U97" s="167"/>
      <c r="V97" s="123"/>
      <c r="W97" s="168"/>
      <c r="X97" s="168"/>
      <c r="Y97" s="168"/>
      <c r="Z97" s="168"/>
      <c r="AA97" s="159">
        <f t="shared" si="1"/>
        <v>0</v>
      </c>
      <c r="AB97" s="161"/>
    </row>
    <row r="98" spans="1:28" ht="15">
      <c r="A98" s="1"/>
      <c r="B98" s="165" t="s">
        <v>45</v>
      </c>
      <c r="C98" s="165"/>
      <c r="D98" s="165" t="s">
        <v>46</v>
      </c>
      <c r="E98" s="165"/>
      <c r="F98" s="186">
        <v>2</v>
      </c>
      <c r="G98" s="187"/>
      <c r="H98" s="192"/>
      <c r="I98" s="193"/>
      <c r="J98" s="174"/>
      <c r="K98" s="174"/>
      <c r="L98" s="172"/>
      <c r="M98" s="172"/>
      <c r="N98" s="181"/>
      <c r="O98" s="181"/>
      <c r="P98" s="181"/>
      <c r="Q98" s="181"/>
      <c r="R98" s="167"/>
      <c r="S98" s="167"/>
      <c r="T98" s="167"/>
      <c r="U98" s="167"/>
      <c r="V98" s="123"/>
      <c r="W98" s="168"/>
      <c r="X98" s="168"/>
      <c r="Y98" s="168"/>
      <c r="Z98" s="168"/>
      <c r="AA98" s="159">
        <f t="shared" si="1"/>
        <v>0</v>
      </c>
      <c r="AB98" s="161"/>
    </row>
    <row r="99" spans="1:28" ht="15">
      <c r="A99" s="1"/>
      <c r="B99" s="165" t="s">
        <v>88</v>
      </c>
      <c r="C99" s="165"/>
      <c r="D99" s="165" t="s">
        <v>84</v>
      </c>
      <c r="E99" s="165"/>
      <c r="F99" s="166">
        <v>2</v>
      </c>
      <c r="G99" s="166"/>
      <c r="H99" s="5"/>
      <c r="I99" s="8">
        <v>14</v>
      </c>
      <c r="J99" s="174"/>
      <c r="K99" s="174"/>
      <c r="L99" s="172"/>
      <c r="M99" s="172"/>
      <c r="N99" s="162"/>
      <c r="O99" s="162"/>
      <c r="P99" s="162"/>
      <c r="Q99" s="162"/>
      <c r="R99" s="167"/>
      <c r="S99" s="167"/>
      <c r="T99" s="167"/>
      <c r="U99" s="167"/>
      <c r="V99" s="123"/>
      <c r="W99" s="168"/>
      <c r="X99" s="168"/>
      <c r="Y99" s="168"/>
      <c r="Z99" s="168"/>
      <c r="AA99" s="159">
        <f t="shared" si="1"/>
        <v>0</v>
      </c>
      <c r="AB99" s="161"/>
    </row>
    <row r="100" spans="1:28" ht="15">
      <c r="A100" s="17"/>
      <c r="B100" s="18" t="s">
        <v>105</v>
      </c>
      <c r="C100" s="18"/>
      <c r="D100" s="18" t="s">
        <v>12</v>
      </c>
      <c r="E100" s="18"/>
      <c r="F100" s="24">
        <v>1</v>
      </c>
      <c r="G100" s="24">
        <v>11</v>
      </c>
      <c r="H100" s="25"/>
      <c r="I100" s="8"/>
      <c r="J100" s="48"/>
      <c r="K100" s="48"/>
      <c r="L100" s="49"/>
      <c r="M100" s="49"/>
      <c r="N100" s="120"/>
      <c r="O100" s="19"/>
      <c r="P100" s="109"/>
      <c r="Q100" s="19"/>
      <c r="R100" s="21"/>
      <c r="S100" s="21"/>
      <c r="T100" s="21"/>
      <c r="U100" s="21"/>
      <c r="V100" s="123"/>
      <c r="W100" s="20"/>
      <c r="X100" s="20"/>
      <c r="Y100" s="20"/>
      <c r="Z100" s="20"/>
      <c r="AA100" s="159">
        <f t="shared" si="1"/>
        <v>0</v>
      </c>
      <c r="AB100" s="161"/>
    </row>
    <row r="101" spans="1:28" ht="15">
      <c r="A101" s="17"/>
      <c r="B101" s="18" t="s">
        <v>104</v>
      </c>
      <c r="C101" s="18"/>
      <c r="D101" s="18" t="s">
        <v>59</v>
      </c>
      <c r="E101" s="18"/>
      <c r="F101" s="24">
        <v>1</v>
      </c>
      <c r="G101" s="24"/>
      <c r="H101" s="25"/>
      <c r="I101" s="8"/>
      <c r="J101" s="48"/>
      <c r="K101" s="48"/>
      <c r="L101" s="49"/>
      <c r="M101" s="49"/>
      <c r="N101" s="120"/>
      <c r="O101" s="19"/>
      <c r="P101" s="109"/>
      <c r="Q101" s="19"/>
      <c r="R101" s="21"/>
      <c r="S101" s="21"/>
      <c r="T101" s="21"/>
      <c r="U101" s="21"/>
      <c r="V101" s="123"/>
      <c r="W101" s="20"/>
      <c r="X101" s="20"/>
      <c r="Y101" s="20"/>
      <c r="Z101" s="20"/>
      <c r="AA101" s="159">
        <f t="shared" si="1"/>
        <v>0</v>
      </c>
      <c r="AB101" s="161"/>
    </row>
    <row r="102" spans="1:28" ht="15">
      <c r="A102" s="1"/>
      <c r="B102" s="165" t="s">
        <v>87</v>
      </c>
      <c r="C102" s="165"/>
      <c r="D102" s="165" t="s">
        <v>84</v>
      </c>
      <c r="E102" s="165"/>
      <c r="F102" s="166">
        <v>1</v>
      </c>
      <c r="G102" s="166"/>
      <c r="H102" s="5"/>
      <c r="I102" s="8">
        <v>14</v>
      </c>
      <c r="J102" s="174"/>
      <c r="K102" s="174"/>
      <c r="L102" s="172"/>
      <c r="M102" s="172"/>
      <c r="N102" s="162"/>
      <c r="O102" s="162"/>
      <c r="P102" s="162"/>
      <c r="Q102" s="162"/>
      <c r="R102" s="167"/>
      <c r="S102" s="167"/>
      <c r="T102" s="167"/>
      <c r="U102" s="167"/>
      <c r="V102" s="123"/>
      <c r="W102" s="168"/>
      <c r="X102" s="168"/>
      <c r="Y102" s="168"/>
      <c r="Z102" s="168"/>
      <c r="AA102" s="159">
        <f t="shared" si="1"/>
        <v>0</v>
      </c>
      <c r="AB102" s="161"/>
    </row>
    <row r="103" spans="1:28" ht="15">
      <c r="A103" s="1"/>
      <c r="B103" s="165" t="s">
        <v>65</v>
      </c>
      <c r="C103" s="165"/>
      <c r="D103" s="165" t="s">
        <v>59</v>
      </c>
      <c r="E103" s="165"/>
      <c r="F103" s="166">
        <v>1</v>
      </c>
      <c r="G103" s="166"/>
      <c r="H103" s="5"/>
      <c r="I103" s="8">
        <v>20</v>
      </c>
      <c r="J103" s="174"/>
      <c r="K103" s="174"/>
      <c r="L103" s="172"/>
      <c r="M103" s="172"/>
      <c r="N103" s="162"/>
      <c r="O103" s="162"/>
      <c r="P103" s="162"/>
      <c r="Q103" s="162"/>
      <c r="R103" s="167"/>
      <c r="S103" s="167"/>
      <c r="T103" s="167"/>
      <c r="U103" s="167"/>
      <c r="V103" s="123"/>
      <c r="W103" s="168"/>
      <c r="X103" s="168"/>
      <c r="Y103" s="168"/>
      <c r="Z103" s="168"/>
      <c r="AA103" s="159">
        <f t="shared" si="1"/>
        <v>0</v>
      </c>
      <c r="AB103" s="161"/>
    </row>
    <row r="104" spans="1:28" ht="15">
      <c r="A104" s="1"/>
      <c r="B104" s="165" t="s">
        <v>86</v>
      </c>
      <c r="C104" s="165"/>
      <c r="D104" s="165" t="s">
        <v>61</v>
      </c>
      <c r="E104" s="165"/>
      <c r="F104" s="166">
        <v>1</v>
      </c>
      <c r="G104" s="166"/>
      <c r="H104" s="5"/>
      <c r="I104" s="8">
        <v>12</v>
      </c>
      <c r="J104" s="174"/>
      <c r="K104" s="174"/>
      <c r="L104" s="172"/>
      <c r="M104" s="172"/>
      <c r="N104" s="181"/>
      <c r="O104" s="181"/>
      <c r="P104" s="181"/>
      <c r="Q104" s="181"/>
      <c r="R104" s="167"/>
      <c r="S104" s="167"/>
      <c r="T104" s="167"/>
      <c r="U104" s="167"/>
      <c r="V104" s="123"/>
      <c r="W104" s="168"/>
      <c r="X104" s="168"/>
      <c r="Y104" s="168"/>
      <c r="Z104" s="168"/>
      <c r="AA104" s="159">
        <f t="shared" si="1"/>
        <v>0</v>
      </c>
      <c r="AB104" s="161"/>
    </row>
    <row r="105" spans="1:28" ht="15">
      <c r="A105" s="1"/>
      <c r="B105" s="165" t="s">
        <v>80</v>
      </c>
      <c r="C105" s="165"/>
      <c r="D105" s="165" t="s">
        <v>24</v>
      </c>
      <c r="E105" s="165"/>
      <c r="F105" s="186">
        <v>1</v>
      </c>
      <c r="G105" s="187"/>
      <c r="H105" s="192"/>
      <c r="I105" s="193"/>
      <c r="J105" s="174"/>
      <c r="K105" s="174"/>
      <c r="L105" s="172"/>
      <c r="M105" s="172"/>
      <c r="N105" s="181"/>
      <c r="O105" s="181"/>
      <c r="P105" s="181"/>
      <c r="Q105" s="181"/>
      <c r="R105" s="167"/>
      <c r="S105" s="167"/>
      <c r="T105" s="167"/>
      <c r="U105" s="167"/>
      <c r="V105" s="123"/>
      <c r="W105" s="168"/>
      <c r="X105" s="168"/>
      <c r="Y105" s="168"/>
      <c r="Z105" s="168"/>
      <c r="AA105" s="159">
        <f t="shared" si="1"/>
        <v>0</v>
      </c>
      <c r="AB105" s="161"/>
    </row>
    <row r="106" spans="1:28" ht="15">
      <c r="A106" s="1"/>
      <c r="B106" s="165" t="s">
        <v>58</v>
      </c>
      <c r="C106" s="165"/>
      <c r="D106" s="165" t="s">
        <v>59</v>
      </c>
      <c r="E106" s="165"/>
      <c r="F106" s="166"/>
      <c r="G106" s="166"/>
      <c r="H106" s="5"/>
      <c r="I106" s="8">
        <v>12</v>
      </c>
      <c r="J106" s="174"/>
      <c r="K106" s="174"/>
      <c r="L106" s="172"/>
      <c r="M106" s="172"/>
      <c r="N106" s="181"/>
      <c r="O106" s="181"/>
      <c r="P106" s="181"/>
      <c r="Q106" s="181"/>
      <c r="R106" s="167"/>
      <c r="S106" s="167"/>
      <c r="T106" s="167"/>
      <c r="U106" s="167"/>
      <c r="V106" s="123"/>
      <c r="W106" s="168"/>
      <c r="X106" s="168"/>
      <c r="Y106" s="168"/>
      <c r="Z106" s="168"/>
      <c r="AA106" s="159">
        <f t="shared" si="1"/>
        <v>0</v>
      </c>
      <c r="AB106" s="161"/>
    </row>
    <row r="107" spans="1:28" ht="15">
      <c r="A107" s="1"/>
      <c r="B107" s="165" t="s">
        <v>89</v>
      </c>
      <c r="C107" s="165"/>
      <c r="D107" s="165" t="s">
        <v>22</v>
      </c>
      <c r="E107" s="165"/>
      <c r="F107" s="186"/>
      <c r="G107" s="187"/>
      <c r="H107" s="192"/>
      <c r="I107" s="193"/>
      <c r="J107" s="188"/>
      <c r="K107" s="188"/>
      <c r="L107" s="194"/>
      <c r="M107" s="194"/>
      <c r="N107" s="181"/>
      <c r="O107" s="181"/>
      <c r="P107" s="181"/>
      <c r="Q107" s="181"/>
      <c r="R107" s="167"/>
      <c r="S107" s="167"/>
      <c r="T107" s="167"/>
      <c r="U107" s="167"/>
      <c r="V107" s="123"/>
      <c r="W107" s="168"/>
      <c r="X107" s="168"/>
      <c r="Y107" s="168"/>
      <c r="Z107" s="168"/>
      <c r="AA107" s="159">
        <f t="shared" si="1"/>
        <v>0</v>
      </c>
      <c r="AB107" s="161"/>
    </row>
    <row r="108" spans="1:28" ht="15">
      <c r="A108" s="1"/>
      <c r="B108" s="165" t="s">
        <v>93</v>
      </c>
      <c r="C108" s="165"/>
      <c r="D108" s="165" t="s">
        <v>29</v>
      </c>
      <c r="E108" s="165"/>
      <c r="F108" s="186"/>
      <c r="G108" s="187"/>
      <c r="H108" s="192"/>
      <c r="I108" s="193"/>
      <c r="J108" s="188"/>
      <c r="K108" s="188"/>
      <c r="L108" s="194"/>
      <c r="M108" s="194"/>
      <c r="N108" s="181"/>
      <c r="O108" s="181"/>
      <c r="P108" s="181"/>
      <c r="Q108" s="181"/>
      <c r="R108" s="167"/>
      <c r="S108" s="167"/>
      <c r="T108" s="167"/>
      <c r="U108" s="167"/>
      <c r="V108" s="123"/>
      <c r="W108" s="168"/>
      <c r="X108" s="168"/>
      <c r="Y108" s="168"/>
      <c r="Z108" s="168"/>
      <c r="AA108" s="159">
        <f t="shared" si="1"/>
        <v>0</v>
      </c>
      <c r="AB108" s="161"/>
    </row>
    <row r="109" spans="1:28" ht="15">
      <c r="A109" s="1"/>
      <c r="B109" s="165" t="s">
        <v>53</v>
      </c>
      <c r="C109" s="165"/>
      <c r="D109" s="165" t="s">
        <v>37</v>
      </c>
      <c r="E109" s="165"/>
      <c r="F109" s="166"/>
      <c r="G109" s="166"/>
      <c r="H109" s="5"/>
      <c r="I109" s="8">
        <v>16</v>
      </c>
      <c r="J109" s="174"/>
      <c r="K109" s="174"/>
      <c r="L109" s="172"/>
      <c r="M109" s="172"/>
      <c r="N109" s="162"/>
      <c r="O109" s="162"/>
      <c r="P109" s="162"/>
      <c r="Q109" s="162"/>
      <c r="R109" s="169"/>
      <c r="S109" s="169"/>
      <c r="T109" s="169"/>
      <c r="U109" s="169"/>
      <c r="V109" s="125"/>
      <c r="W109" s="168"/>
      <c r="X109" s="168"/>
      <c r="Y109" s="168"/>
      <c r="Z109" s="168"/>
      <c r="AA109" s="159">
        <f t="shared" si="1"/>
        <v>0</v>
      </c>
      <c r="AB109" s="161"/>
    </row>
    <row r="110" spans="1:28" ht="15">
      <c r="A110" s="1"/>
      <c r="B110" s="165" t="s">
        <v>68</v>
      </c>
      <c r="C110" s="165"/>
      <c r="D110" s="165" t="s">
        <v>59</v>
      </c>
      <c r="E110" s="165"/>
      <c r="F110" s="166"/>
      <c r="G110" s="166"/>
      <c r="H110" s="5"/>
      <c r="I110" s="8">
        <v>12</v>
      </c>
      <c r="J110" s="174"/>
      <c r="K110" s="174"/>
      <c r="L110" s="172"/>
      <c r="M110" s="172"/>
      <c r="N110" s="181"/>
      <c r="O110" s="181"/>
      <c r="P110" s="181"/>
      <c r="Q110" s="181"/>
      <c r="R110" s="167"/>
      <c r="S110" s="167"/>
      <c r="T110" s="167"/>
      <c r="U110" s="167"/>
      <c r="V110" s="123"/>
      <c r="W110" s="168"/>
      <c r="X110" s="168"/>
      <c r="Y110" s="168"/>
      <c r="Z110" s="168"/>
      <c r="AA110" s="159">
        <f t="shared" si="1"/>
        <v>0</v>
      </c>
      <c r="AB110" s="161"/>
    </row>
    <row r="111" spans="1:28" ht="15">
      <c r="A111" s="1"/>
      <c r="B111" s="165" t="s">
        <v>98</v>
      </c>
      <c r="C111" s="165"/>
      <c r="D111" s="165" t="s">
        <v>97</v>
      </c>
      <c r="E111" s="165"/>
      <c r="F111" s="160"/>
      <c r="G111" s="160"/>
      <c r="H111" s="178"/>
      <c r="I111" s="179"/>
      <c r="J111" s="188"/>
      <c r="K111" s="188"/>
      <c r="L111" s="194"/>
      <c r="M111" s="194"/>
      <c r="N111" s="162"/>
      <c r="O111" s="162"/>
      <c r="P111" s="162"/>
      <c r="Q111" s="162"/>
      <c r="R111" s="167">
        <v>2</v>
      </c>
      <c r="S111" s="167"/>
      <c r="T111" s="167"/>
      <c r="U111" s="167"/>
      <c r="V111" s="123"/>
      <c r="W111" s="168"/>
      <c r="X111" s="168"/>
      <c r="Y111" s="168"/>
      <c r="Z111" s="168"/>
      <c r="AA111" s="159">
        <f t="shared" si="1"/>
        <v>2</v>
      </c>
      <c r="AB111" s="161"/>
    </row>
    <row r="112" spans="1:28" ht="15">
      <c r="A112" s="1"/>
      <c r="B112" s="165" t="s">
        <v>48</v>
      </c>
      <c r="C112" s="165"/>
      <c r="D112" s="165" t="s">
        <v>24</v>
      </c>
      <c r="E112" s="165"/>
      <c r="F112" s="166"/>
      <c r="G112" s="166"/>
      <c r="H112" s="5"/>
      <c r="I112" s="8">
        <v>20</v>
      </c>
      <c r="J112" s="174"/>
      <c r="K112" s="174"/>
      <c r="L112" s="172"/>
      <c r="M112" s="172"/>
      <c r="N112" s="162"/>
      <c r="O112" s="162"/>
      <c r="P112" s="162"/>
      <c r="Q112" s="162"/>
      <c r="R112" s="167"/>
      <c r="S112" s="167"/>
      <c r="T112" s="167"/>
      <c r="U112" s="167"/>
      <c r="V112" s="123"/>
      <c r="W112" s="168"/>
      <c r="X112" s="168"/>
      <c r="Y112" s="168"/>
      <c r="Z112" s="168"/>
      <c r="AA112" s="159">
        <f t="shared" si="1"/>
        <v>0</v>
      </c>
      <c r="AB112" s="161"/>
    </row>
    <row r="113" spans="1:28" ht="15">
      <c r="A113" s="1"/>
      <c r="B113" s="165" t="s">
        <v>50</v>
      </c>
      <c r="C113" s="165"/>
      <c r="D113" s="165" t="s">
        <v>29</v>
      </c>
      <c r="E113" s="165"/>
      <c r="F113" s="166"/>
      <c r="G113" s="166"/>
      <c r="H113" s="5"/>
      <c r="I113" s="7">
        <v>12</v>
      </c>
      <c r="J113" s="174"/>
      <c r="K113" s="174"/>
      <c r="L113" s="172"/>
      <c r="M113" s="172"/>
      <c r="N113" s="181"/>
      <c r="O113" s="181"/>
      <c r="P113" s="181"/>
      <c r="Q113" s="181"/>
      <c r="R113" s="167"/>
      <c r="S113" s="167"/>
      <c r="T113" s="167"/>
      <c r="U113" s="167"/>
      <c r="V113" s="123"/>
      <c r="W113" s="168"/>
      <c r="X113" s="168"/>
      <c r="Y113" s="168"/>
      <c r="Z113" s="168"/>
      <c r="AA113" s="159">
        <f t="shared" si="1"/>
        <v>0</v>
      </c>
      <c r="AB113" s="161"/>
    </row>
    <row r="114" spans="1:28" ht="15">
      <c r="A114" s="1"/>
      <c r="B114" s="165" t="s">
        <v>51</v>
      </c>
      <c r="C114" s="165"/>
      <c r="D114" s="165" t="s">
        <v>29</v>
      </c>
      <c r="E114" s="165"/>
      <c r="F114" s="166"/>
      <c r="G114" s="166"/>
      <c r="H114" s="5"/>
      <c r="I114" s="8">
        <v>14</v>
      </c>
      <c r="J114" s="174"/>
      <c r="K114" s="174"/>
      <c r="L114" s="172"/>
      <c r="M114" s="172"/>
      <c r="N114" s="162"/>
      <c r="O114" s="162"/>
      <c r="P114" s="162"/>
      <c r="Q114" s="162"/>
      <c r="R114" s="167"/>
      <c r="S114" s="167"/>
      <c r="T114" s="167"/>
      <c r="U114" s="167"/>
      <c r="V114" s="123"/>
      <c r="W114" s="168"/>
      <c r="X114" s="168"/>
      <c r="Y114" s="168"/>
      <c r="Z114" s="168"/>
      <c r="AA114" s="159">
        <f t="shared" si="1"/>
        <v>0</v>
      </c>
      <c r="AB114" s="161"/>
    </row>
    <row r="115" spans="1:28" ht="15">
      <c r="A115" s="1"/>
      <c r="B115" s="165" t="s">
        <v>52</v>
      </c>
      <c r="C115" s="165"/>
      <c r="D115" s="165" t="s">
        <v>37</v>
      </c>
      <c r="E115" s="165"/>
      <c r="F115" s="166"/>
      <c r="G115" s="166"/>
      <c r="H115" s="5"/>
      <c r="I115" s="8">
        <v>14</v>
      </c>
      <c r="J115" s="174"/>
      <c r="K115" s="174"/>
      <c r="L115" s="172"/>
      <c r="M115" s="172"/>
      <c r="N115" s="162"/>
      <c r="O115" s="162"/>
      <c r="P115" s="162"/>
      <c r="Q115" s="162"/>
      <c r="R115" s="167"/>
      <c r="S115" s="167"/>
      <c r="T115" s="167"/>
      <c r="U115" s="167"/>
      <c r="V115" s="123"/>
      <c r="W115" s="168"/>
      <c r="X115" s="168"/>
      <c r="Y115" s="168"/>
      <c r="Z115" s="168"/>
      <c r="AA115" s="159">
        <f t="shared" si="1"/>
        <v>0</v>
      </c>
      <c r="AB115" s="161"/>
    </row>
    <row r="116" spans="1:28" ht="15">
      <c r="A116" s="1"/>
      <c r="B116" s="165" t="s">
        <v>54</v>
      </c>
      <c r="C116" s="165"/>
      <c r="D116" s="165" t="s">
        <v>12</v>
      </c>
      <c r="E116" s="165"/>
      <c r="F116" s="186"/>
      <c r="G116" s="187"/>
      <c r="H116" s="192"/>
      <c r="I116" s="193"/>
      <c r="J116" s="174"/>
      <c r="K116" s="174"/>
      <c r="L116" s="172"/>
      <c r="M116" s="172"/>
      <c r="N116" s="181"/>
      <c r="O116" s="181"/>
      <c r="P116" s="181"/>
      <c r="Q116" s="181"/>
      <c r="R116" s="167"/>
      <c r="S116" s="167"/>
      <c r="T116" s="167"/>
      <c r="U116" s="167"/>
      <c r="V116" s="123"/>
      <c r="W116" s="168"/>
      <c r="X116" s="168"/>
      <c r="Y116" s="168"/>
      <c r="Z116" s="168"/>
      <c r="AA116" s="159">
        <f t="shared" si="1"/>
        <v>0</v>
      </c>
      <c r="AB116" s="161"/>
    </row>
    <row r="117" spans="1:28" ht="15">
      <c r="A117" s="1"/>
      <c r="B117" s="165" t="s">
        <v>55</v>
      </c>
      <c r="C117" s="165"/>
      <c r="D117" s="165" t="s">
        <v>20</v>
      </c>
      <c r="E117" s="165"/>
      <c r="F117" s="160"/>
      <c r="G117" s="160"/>
      <c r="H117" s="178"/>
      <c r="I117" s="179"/>
      <c r="J117" s="174"/>
      <c r="K117" s="174"/>
      <c r="L117" s="172"/>
      <c r="M117" s="172"/>
      <c r="N117" s="162"/>
      <c r="O117" s="162"/>
      <c r="P117" s="162"/>
      <c r="Q117" s="162"/>
      <c r="R117" s="167"/>
      <c r="S117" s="167"/>
      <c r="T117" s="167"/>
      <c r="U117" s="167"/>
      <c r="V117" s="123"/>
      <c r="W117" s="168"/>
      <c r="X117" s="168"/>
      <c r="Y117" s="168"/>
      <c r="Z117" s="168"/>
      <c r="AA117" s="159">
        <f t="shared" si="1"/>
        <v>0</v>
      </c>
      <c r="AB117" s="161"/>
    </row>
    <row r="118" spans="1:28" ht="15">
      <c r="A118" s="1"/>
      <c r="B118" s="165" t="s">
        <v>57</v>
      </c>
      <c r="C118" s="165"/>
      <c r="D118" s="165" t="s">
        <v>24</v>
      </c>
      <c r="E118" s="165"/>
      <c r="F118" s="166"/>
      <c r="G118" s="166"/>
      <c r="H118" s="5"/>
      <c r="I118" s="8">
        <v>14</v>
      </c>
      <c r="J118" s="174"/>
      <c r="K118" s="174"/>
      <c r="L118" s="172"/>
      <c r="M118" s="172"/>
      <c r="N118" s="162"/>
      <c r="O118" s="162"/>
      <c r="P118" s="162"/>
      <c r="Q118" s="162"/>
      <c r="R118" s="167"/>
      <c r="S118" s="167"/>
      <c r="T118" s="167"/>
      <c r="U118" s="167"/>
      <c r="V118" s="123"/>
      <c r="W118" s="168"/>
      <c r="X118" s="168"/>
      <c r="Y118" s="168"/>
      <c r="Z118" s="168"/>
      <c r="AA118" s="159">
        <f t="shared" si="1"/>
        <v>0</v>
      </c>
      <c r="AB118" s="161"/>
    </row>
    <row r="119" spans="1:28" ht="15">
      <c r="A119" s="1"/>
      <c r="B119" s="165" t="s">
        <v>74</v>
      </c>
      <c r="C119" s="165"/>
      <c r="D119" s="165" t="s">
        <v>67</v>
      </c>
      <c r="E119" s="165"/>
      <c r="F119" s="166"/>
      <c r="G119" s="166"/>
      <c r="H119" s="5"/>
      <c r="I119" s="8">
        <v>20</v>
      </c>
      <c r="J119" s="174"/>
      <c r="K119" s="174"/>
      <c r="L119" s="172"/>
      <c r="M119" s="172"/>
      <c r="N119" s="162"/>
      <c r="O119" s="162"/>
      <c r="P119" s="162"/>
      <c r="Q119" s="162"/>
      <c r="R119" s="167"/>
      <c r="S119" s="167"/>
      <c r="T119" s="167"/>
      <c r="U119" s="167"/>
      <c r="V119" s="123"/>
      <c r="W119" s="168"/>
      <c r="X119" s="168"/>
      <c r="Y119" s="168"/>
      <c r="Z119" s="168"/>
      <c r="AA119" s="159">
        <f t="shared" si="1"/>
        <v>0</v>
      </c>
      <c r="AB119" s="161"/>
    </row>
    <row r="120" spans="1:28" ht="15">
      <c r="A120" s="1"/>
      <c r="B120" s="165" t="s">
        <v>75</v>
      </c>
      <c r="C120" s="165"/>
      <c r="D120" s="165" t="s">
        <v>67</v>
      </c>
      <c r="E120" s="165"/>
      <c r="F120" s="166"/>
      <c r="G120" s="166"/>
      <c r="H120" s="5"/>
      <c r="I120" s="8">
        <v>14</v>
      </c>
      <c r="J120" s="174"/>
      <c r="K120" s="174"/>
      <c r="L120" s="172"/>
      <c r="M120" s="172"/>
      <c r="N120" s="162"/>
      <c r="O120" s="162"/>
      <c r="P120" s="162"/>
      <c r="Q120" s="162"/>
      <c r="R120" s="167"/>
      <c r="S120" s="167"/>
      <c r="T120" s="167"/>
      <c r="U120" s="167"/>
      <c r="V120" s="123"/>
      <c r="W120" s="168"/>
      <c r="X120" s="168"/>
      <c r="Y120" s="168"/>
      <c r="Z120" s="168"/>
      <c r="AA120" s="159">
        <f t="shared" si="1"/>
        <v>0</v>
      </c>
      <c r="AB120" s="161"/>
    </row>
    <row r="121" spans="1:28" ht="15">
      <c r="A121" s="1"/>
      <c r="B121" s="165" t="s">
        <v>76</v>
      </c>
      <c r="C121" s="165"/>
      <c r="D121" s="165" t="s">
        <v>24</v>
      </c>
      <c r="E121" s="165"/>
      <c r="F121" s="166"/>
      <c r="G121" s="166"/>
      <c r="H121" s="5"/>
      <c r="I121" s="8">
        <v>12</v>
      </c>
      <c r="J121" s="174"/>
      <c r="K121" s="174"/>
      <c r="L121" s="172"/>
      <c r="M121" s="172"/>
      <c r="N121" s="181"/>
      <c r="O121" s="181"/>
      <c r="P121" s="181"/>
      <c r="Q121" s="181"/>
      <c r="R121" s="167"/>
      <c r="S121" s="167"/>
      <c r="T121" s="167"/>
      <c r="U121" s="167"/>
      <c r="V121" s="123"/>
      <c r="W121" s="168"/>
      <c r="X121" s="168"/>
      <c r="Y121" s="168"/>
      <c r="Z121" s="168"/>
      <c r="AA121" s="159">
        <f t="shared" si="1"/>
        <v>0</v>
      </c>
      <c r="AB121" s="161"/>
    </row>
    <row r="122" spans="1:28" ht="15">
      <c r="A122" s="1"/>
      <c r="B122" s="189" t="s">
        <v>78</v>
      </c>
      <c r="C122" s="189"/>
      <c r="D122" s="189" t="s">
        <v>22</v>
      </c>
      <c r="E122" s="189"/>
      <c r="F122" s="160"/>
      <c r="G122" s="160"/>
      <c r="H122" s="178"/>
      <c r="I122" s="179"/>
      <c r="J122" s="188"/>
      <c r="K122" s="188"/>
      <c r="L122" s="188"/>
      <c r="M122" s="188"/>
      <c r="N122" s="162"/>
      <c r="O122" s="162"/>
      <c r="P122" s="162"/>
      <c r="Q122" s="162"/>
      <c r="R122" s="167"/>
      <c r="S122" s="167"/>
      <c r="T122" s="167"/>
      <c r="U122" s="167"/>
      <c r="V122" s="123"/>
      <c r="W122" s="168"/>
      <c r="X122" s="168"/>
      <c r="Y122" s="168"/>
      <c r="Z122" s="168"/>
      <c r="AA122" s="159">
        <f t="shared" si="1"/>
        <v>0</v>
      </c>
      <c r="AB122" s="161"/>
    </row>
    <row r="123" spans="1:28" ht="15">
      <c r="A123" s="3"/>
      <c r="B123" s="165" t="s">
        <v>158</v>
      </c>
      <c r="C123" s="165"/>
      <c r="D123" s="165" t="s">
        <v>159</v>
      </c>
      <c r="E123" s="165"/>
      <c r="F123" s="160"/>
      <c r="G123" s="160"/>
      <c r="H123" s="178"/>
      <c r="I123" s="179"/>
      <c r="J123" s="188"/>
      <c r="K123" s="188"/>
      <c r="L123" s="188"/>
      <c r="M123" s="188"/>
      <c r="N123" s="210"/>
      <c r="O123" s="210"/>
      <c r="P123" s="210"/>
      <c r="Q123" s="210"/>
      <c r="R123" s="167"/>
      <c r="S123" s="167"/>
      <c r="T123" s="167"/>
      <c r="U123" s="167"/>
      <c r="V123" s="123">
        <v>8</v>
      </c>
      <c r="W123" s="217"/>
      <c r="X123" s="217"/>
      <c r="Y123" s="217"/>
      <c r="Z123" s="217"/>
      <c r="AA123" s="159">
        <f t="shared" si="1"/>
        <v>8</v>
      </c>
      <c r="AB123" s="161"/>
    </row>
    <row r="124" spans="1:28" ht="15">
      <c r="A124" s="136"/>
      <c r="B124" s="158" t="s">
        <v>160</v>
      </c>
      <c r="C124" s="158"/>
      <c r="D124" s="136" t="s">
        <v>159</v>
      </c>
      <c r="E124" s="136"/>
      <c r="F124" s="160"/>
      <c r="G124" s="160"/>
      <c r="H124" s="139"/>
      <c r="I124" s="136"/>
      <c r="J124" s="140"/>
      <c r="K124" s="140"/>
      <c r="L124" s="140"/>
      <c r="M124" s="136"/>
      <c r="N124" s="141"/>
      <c r="O124" s="142"/>
      <c r="P124" s="143"/>
      <c r="Q124" s="142"/>
      <c r="R124" s="136"/>
      <c r="S124" s="136"/>
      <c r="T124" s="136"/>
      <c r="U124" s="136"/>
      <c r="V124" s="137">
        <v>4</v>
      </c>
      <c r="W124" s="144"/>
      <c r="X124" s="144"/>
      <c r="Y124" s="144"/>
      <c r="Z124" s="136"/>
      <c r="AA124" s="159">
        <f aca="true" t="shared" si="2" ref="AA124:AA129">H124+L124+P124+R124+V124+Y124</f>
        <v>4</v>
      </c>
      <c r="AB124" s="159"/>
    </row>
    <row r="125" spans="1:28" ht="15">
      <c r="A125" s="136"/>
      <c r="B125" s="158" t="s">
        <v>161</v>
      </c>
      <c r="C125" s="158"/>
      <c r="D125" s="136" t="s">
        <v>159</v>
      </c>
      <c r="E125" s="136"/>
      <c r="F125" s="160"/>
      <c r="G125" s="160"/>
      <c r="H125" s="139"/>
      <c r="I125" s="136"/>
      <c r="J125" s="140"/>
      <c r="K125" s="140"/>
      <c r="L125" s="140"/>
      <c r="M125" s="136"/>
      <c r="N125" s="141"/>
      <c r="O125" s="142"/>
      <c r="P125" s="143"/>
      <c r="Q125" s="142"/>
      <c r="R125" s="136"/>
      <c r="S125" s="136"/>
      <c r="T125" s="136"/>
      <c r="U125" s="136"/>
      <c r="V125" s="137">
        <v>4</v>
      </c>
      <c r="W125" s="144"/>
      <c r="X125" s="144"/>
      <c r="Y125" s="144"/>
      <c r="Z125" s="136"/>
      <c r="AA125" s="159">
        <f t="shared" si="2"/>
        <v>4</v>
      </c>
      <c r="AB125" s="159"/>
    </row>
    <row r="126" spans="1:28" ht="15">
      <c r="A126" s="136"/>
      <c r="B126" s="158" t="s">
        <v>162</v>
      </c>
      <c r="C126" s="158"/>
      <c r="D126" s="136" t="s">
        <v>159</v>
      </c>
      <c r="E126" s="136"/>
      <c r="F126" s="160"/>
      <c r="G126" s="160"/>
      <c r="H126" s="139"/>
      <c r="I126" s="136"/>
      <c r="J126" s="140"/>
      <c r="K126" s="140"/>
      <c r="L126" s="140"/>
      <c r="M126" s="136"/>
      <c r="N126" s="141"/>
      <c r="O126" s="142"/>
      <c r="P126" s="143"/>
      <c r="Q126" s="142"/>
      <c r="R126" s="136"/>
      <c r="S126" s="136"/>
      <c r="T126" s="136"/>
      <c r="U126" s="136"/>
      <c r="V126" s="138">
        <v>2</v>
      </c>
      <c r="W126" s="144"/>
      <c r="X126" s="144"/>
      <c r="Y126" s="144"/>
      <c r="Z126" s="136"/>
      <c r="AA126" s="159">
        <f t="shared" si="2"/>
        <v>2</v>
      </c>
      <c r="AB126" s="159"/>
    </row>
    <row r="127" spans="1:28" ht="15">
      <c r="A127" s="136"/>
      <c r="B127" s="158" t="s">
        <v>163</v>
      </c>
      <c r="C127" s="158"/>
      <c r="D127" s="136" t="s">
        <v>67</v>
      </c>
      <c r="E127" s="136"/>
      <c r="F127" s="160"/>
      <c r="G127" s="160"/>
      <c r="H127" s="139"/>
      <c r="I127" s="136"/>
      <c r="J127" s="140"/>
      <c r="K127" s="140"/>
      <c r="L127" s="140"/>
      <c r="M127" s="136"/>
      <c r="N127" s="141"/>
      <c r="O127" s="142"/>
      <c r="P127" s="143"/>
      <c r="Q127" s="142"/>
      <c r="R127" s="136"/>
      <c r="S127" s="136"/>
      <c r="T127" s="136"/>
      <c r="U127" s="136"/>
      <c r="V127" s="138">
        <v>4</v>
      </c>
      <c r="W127" s="144"/>
      <c r="X127" s="144"/>
      <c r="Y127" s="144"/>
      <c r="Z127" s="136"/>
      <c r="AA127" s="159">
        <f t="shared" si="2"/>
        <v>4</v>
      </c>
      <c r="AB127" s="159"/>
    </row>
    <row r="128" spans="1:28" ht="15">
      <c r="A128" s="136"/>
      <c r="B128" s="158" t="s">
        <v>164</v>
      </c>
      <c r="C128" s="158"/>
      <c r="D128" s="136" t="s">
        <v>22</v>
      </c>
      <c r="E128" s="136"/>
      <c r="F128" s="160"/>
      <c r="G128" s="160"/>
      <c r="H128" s="139"/>
      <c r="I128" s="136"/>
      <c r="J128" s="140"/>
      <c r="K128" s="140"/>
      <c r="L128" s="140"/>
      <c r="M128" s="136"/>
      <c r="N128" s="141"/>
      <c r="O128" s="142"/>
      <c r="P128" s="143"/>
      <c r="Q128" s="142"/>
      <c r="R128" s="136"/>
      <c r="S128" s="136"/>
      <c r="T128" s="136"/>
      <c r="U128" s="136"/>
      <c r="V128" s="138">
        <v>2</v>
      </c>
      <c r="W128" s="144"/>
      <c r="X128" s="144"/>
      <c r="Y128" s="144"/>
      <c r="Z128" s="136"/>
      <c r="AA128" s="159">
        <f t="shared" si="2"/>
        <v>2</v>
      </c>
      <c r="AB128" s="159"/>
    </row>
    <row r="129" spans="1:28" ht="15">
      <c r="A129" s="136"/>
      <c r="B129" s="158" t="s">
        <v>165</v>
      </c>
      <c r="C129" s="158"/>
      <c r="D129" s="136" t="s">
        <v>107</v>
      </c>
      <c r="E129" s="136"/>
      <c r="F129" s="160"/>
      <c r="G129" s="160"/>
      <c r="H129" s="139"/>
      <c r="I129" s="136"/>
      <c r="J129" s="140"/>
      <c r="K129" s="140"/>
      <c r="L129" s="140"/>
      <c r="M129" s="136"/>
      <c r="N129" s="141"/>
      <c r="O129" s="142"/>
      <c r="P129" s="143"/>
      <c r="Q129" s="142"/>
      <c r="R129" s="136"/>
      <c r="S129" s="136"/>
      <c r="T129" s="136"/>
      <c r="U129" s="136"/>
      <c r="V129" s="138">
        <v>2</v>
      </c>
      <c r="W129" s="144"/>
      <c r="X129" s="144"/>
      <c r="Y129" s="144"/>
      <c r="Z129" s="136"/>
      <c r="AA129" s="159">
        <f t="shared" si="2"/>
        <v>2</v>
      </c>
      <c r="AB129" s="159"/>
    </row>
  </sheetData>
  <sheetProtection/>
  <mergeCells count="993">
    <mergeCell ref="AA100:AB100"/>
    <mergeCell ref="AA101:AB101"/>
    <mergeCell ref="AA85:AB85"/>
    <mergeCell ref="AA87:AB87"/>
    <mergeCell ref="AA90:AB90"/>
    <mergeCell ref="AA91:AB91"/>
    <mergeCell ref="AA93:AB93"/>
    <mergeCell ref="AA94:AB94"/>
    <mergeCell ref="AA89:AB89"/>
    <mergeCell ref="AA92:AB92"/>
    <mergeCell ref="AA78:AB78"/>
    <mergeCell ref="AA79:AB79"/>
    <mergeCell ref="AA80:AB80"/>
    <mergeCell ref="AA82:AB82"/>
    <mergeCell ref="AA83:AB83"/>
    <mergeCell ref="AA84:AB84"/>
    <mergeCell ref="AA69:AB69"/>
    <mergeCell ref="AA70:AB70"/>
    <mergeCell ref="AA71:AB71"/>
    <mergeCell ref="AA75:AB75"/>
    <mergeCell ref="AA76:AB76"/>
    <mergeCell ref="AA77:AB77"/>
    <mergeCell ref="AA73:AB73"/>
    <mergeCell ref="AA59:AB59"/>
    <mergeCell ref="AA61:AB61"/>
    <mergeCell ref="AA64:AB64"/>
    <mergeCell ref="AA65:AB65"/>
    <mergeCell ref="AA66:AB66"/>
    <mergeCell ref="AA68:AB68"/>
    <mergeCell ref="AA67:AB67"/>
    <mergeCell ref="AA53:AB53"/>
    <mergeCell ref="AA54:AB54"/>
    <mergeCell ref="AA55:AB55"/>
    <mergeCell ref="AA56:AB56"/>
    <mergeCell ref="AA57:AB57"/>
    <mergeCell ref="AA58:AB58"/>
    <mergeCell ref="AA47:AB47"/>
    <mergeCell ref="AA48:AB48"/>
    <mergeCell ref="AA49:AB49"/>
    <mergeCell ref="AA50:AB50"/>
    <mergeCell ref="AA51:AB51"/>
    <mergeCell ref="AA52:AB52"/>
    <mergeCell ref="AA30:AB30"/>
    <mergeCell ref="AA38:AB38"/>
    <mergeCell ref="AA40:AB40"/>
    <mergeCell ref="AA42:AB42"/>
    <mergeCell ref="AA44:AB44"/>
    <mergeCell ref="AA45:AB45"/>
    <mergeCell ref="AA33:AB33"/>
    <mergeCell ref="AA39:AB39"/>
    <mergeCell ref="AA32:AB32"/>
    <mergeCell ref="T16:U16"/>
    <mergeCell ref="AA20:AB20"/>
    <mergeCell ref="AA23:AB23"/>
    <mergeCell ref="AA28:AB28"/>
    <mergeCell ref="AA22:AB22"/>
    <mergeCell ref="Y17:Z17"/>
    <mergeCell ref="AA25:AB25"/>
    <mergeCell ref="T25:U25"/>
    <mergeCell ref="T21:U21"/>
    <mergeCell ref="AA26:AB26"/>
    <mergeCell ref="W33:X33"/>
    <mergeCell ref="R27:S27"/>
    <mergeCell ref="R22:S22"/>
    <mergeCell ref="W22:X22"/>
    <mergeCell ref="W24:X24"/>
    <mergeCell ref="Y26:Z26"/>
    <mergeCell ref="T27:U27"/>
    <mergeCell ref="R26:S26"/>
    <mergeCell ref="Y25:Z25"/>
    <mergeCell ref="T33:U33"/>
    <mergeCell ref="B6:C6"/>
    <mergeCell ref="D13:E13"/>
    <mergeCell ref="J37:K37"/>
    <mergeCell ref="L37:M37"/>
    <mergeCell ref="B33:C33"/>
    <mergeCell ref="T13:U13"/>
    <mergeCell ref="H10:I10"/>
    <mergeCell ref="J10:K10"/>
    <mergeCell ref="N10:O10"/>
    <mergeCell ref="F12:G12"/>
    <mergeCell ref="F13:G13"/>
    <mergeCell ref="J13:K13"/>
    <mergeCell ref="F14:G14"/>
    <mergeCell ref="AA27:AB27"/>
    <mergeCell ref="AA37:AB37"/>
    <mergeCell ref="P4:Q4"/>
    <mergeCell ref="T22:U22"/>
    <mergeCell ref="W11:X11"/>
    <mergeCell ref="Y11:Z11"/>
    <mergeCell ref="W15:X15"/>
    <mergeCell ref="B18:C18"/>
    <mergeCell ref="D18:E18"/>
    <mergeCell ref="D33:E33"/>
    <mergeCell ref="B26:C26"/>
    <mergeCell ref="B13:C13"/>
    <mergeCell ref="B17:C17"/>
    <mergeCell ref="B24:C24"/>
    <mergeCell ref="D17:E17"/>
    <mergeCell ref="B14:C14"/>
    <mergeCell ref="D27:E27"/>
    <mergeCell ref="F10:G10"/>
    <mergeCell ref="P8:Q8"/>
    <mergeCell ref="B12:C12"/>
    <mergeCell ref="D12:E12"/>
    <mergeCell ref="R9:S9"/>
    <mergeCell ref="Y9:Z9"/>
    <mergeCell ref="T9:U9"/>
    <mergeCell ref="W9:X9"/>
    <mergeCell ref="R12:S12"/>
    <mergeCell ref="D9:E9"/>
    <mergeCell ref="F9:G9"/>
    <mergeCell ref="J9:K9"/>
    <mergeCell ref="L9:M9"/>
    <mergeCell ref="N9:O9"/>
    <mergeCell ref="L8:M8"/>
    <mergeCell ref="N8:O8"/>
    <mergeCell ref="F6:G6"/>
    <mergeCell ref="D7:E7"/>
    <mergeCell ref="N7:O7"/>
    <mergeCell ref="B4:C4"/>
    <mergeCell ref="D4:E4"/>
    <mergeCell ref="F4:G4"/>
    <mergeCell ref="J4:K4"/>
    <mergeCell ref="L4:M4"/>
    <mergeCell ref="B5:C5"/>
    <mergeCell ref="D5:E5"/>
    <mergeCell ref="L123:M123"/>
    <mergeCell ref="AA123:AB123"/>
    <mergeCell ref="B8:C8"/>
    <mergeCell ref="D8:E8"/>
    <mergeCell ref="F8:G8"/>
    <mergeCell ref="J8:K8"/>
    <mergeCell ref="R8:S8"/>
    <mergeCell ref="T8:U8"/>
    <mergeCell ref="R123:S123"/>
    <mergeCell ref="T123:U123"/>
    <mergeCell ref="J5:K5"/>
    <mergeCell ref="R73:S73"/>
    <mergeCell ref="T73:U73"/>
    <mergeCell ref="W123:X123"/>
    <mergeCell ref="Y123:Z123"/>
    <mergeCell ref="B123:C123"/>
    <mergeCell ref="D123:E123"/>
    <mergeCell ref="F123:G123"/>
    <mergeCell ref="H123:I123"/>
    <mergeCell ref="J123:K123"/>
    <mergeCell ref="N2:O2"/>
    <mergeCell ref="N123:O123"/>
    <mergeCell ref="P123:Q123"/>
    <mergeCell ref="A1:A2"/>
    <mergeCell ref="B1:C1"/>
    <mergeCell ref="D1:E1"/>
    <mergeCell ref="F1:I1"/>
    <mergeCell ref="J1:M1"/>
    <mergeCell ref="N1:Q1"/>
    <mergeCell ref="P2:Q2"/>
    <mergeCell ref="W3:X3"/>
    <mergeCell ref="R1:U1"/>
    <mergeCell ref="W1:Z1"/>
    <mergeCell ref="AA1:AB1"/>
    <mergeCell ref="B2:C2"/>
    <mergeCell ref="D2:E2"/>
    <mergeCell ref="F2:G2"/>
    <mergeCell ref="H2:I2"/>
    <mergeCell ref="J2:K2"/>
    <mergeCell ref="L2:M2"/>
    <mergeCell ref="R4:S4"/>
    <mergeCell ref="AA3:AB3"/>
    <mergeCell ref="R5:S5"/>
    <mergeCell ref="Y2:Z2"/>
    <mergeCell ref="AA2:AB2"/>
    <mergeCell ref="T2:U2"/>
    <mergeCell ref="R2:S2"/>
    <mergeCell ref="W2:X2"/>
    <mergeCell ref="R3:S3"/>
    <mergeCell ref="T3:U3"/>
    <mergeCell ref="Y14:Z14"/>
    <mergeCell ref="L5:M5"/>
    <mergeCell ref="N5:O5"/>
    <mergeCell ref="Y5:Z5"/>
    <mergeCell ref="Y3:Z3"/>
    <mergeCell ref="N3:O3"/>
    <mergeCell ref="P3:Q3"/>
    <mergeCell ref="P5:Q5"/>
    <mergeCell ref="W5:X5"/>
    <mergeCell ref="Y4:Z4"/>
    <mergeCell ref="AA10:AB10"/>
    <mergeCell ref="R15:S15"/>
    <mergeCell ref="AA6:AB6"/>
    <mergeCell ref="Y12:Z12"/>
    <mergeCell ref="T11:U11"/>
    <mergeCell ref="T10:U10"/>
    <mergeCell ref="W10:X10"/>
    <mergeCell ref="AA11:AB11"/>
    <mergeCell ref="AA9:AB9"/>
    <mergeCell ref="AA12:AB12"/>
    <mergeCell ref="AA8:AB8"/>
    <mergeCell ref="AA4:AB4"/>
    <mergeCell ref="T7:U7"/>
    <mergeCell ref="W4:X4"/>
    <mergeCell ref="W8:X8"/>
    <mergeCell ref="W6:X6"/>
    <mergeCell ref="T5:U5"/>
    <mergeCell ref="T4:U4"/>
    <mergeCell ref="Y8:Z8"/>
    <mergeCell ref="W7:X7"/>
    <mergeCell ref="AA16:AB16"/>
    <mergeCell ref="Y15:Z15"/>
    <mergeCell ref="AA5:AB5"/>
    <mergeCell ref="AA13:AB13"/>
    <mergeCell ref="Y13:Z13"/>
    <mergeCell ref="Y16:Z16"/>
    <mergeCell ref="Y7:Z7"/>
    <mergeCell ref="P21:Q21"/>
    <mergeCell ref="R11:S11"/>
    <mergeCell ref="T36:U36"/>
    <mergeCell ref="AA14:AB14"/>
    <mergeCell ref="AA7:AB7"/>
    <mergeCell ref="T15:U15"/>
    <mergeCell ref="R7:S7"/>
    <mergeCell ref="W12:X12"/>
    <mergeCell ref="T12:U12"/>
    <mergeCell ref="P12:Q12"/>
    <mergeCell ref="D36:E36"/>
    <mergeCell ref="F36:G36"/>
    <mergeCell ref="F37:G37"/>
    <mergeCell ref="F22:G22"/>
    <mergeCell ref="D26:E26"/>
    <mergeCell ref="D29:E29"/>
    <mergeCell ref="F25:G25"/>
    <mergeCell ref="N12:O12"/>
    <mergeCell ref="L10:M10"/>
    <mergeCell ref="L7:M7"/>
    <mergeCell ref="J26:K26"/>
    <mergeCell ref="L26:M26"/>
    <mergeCell ref="J11:K11"/>
    <mergeCell ref="L22:M22"/>
    <mergeCell ref="L19:M19"/>
    <mergeCell ref="P25:Q25"/>
    <mergeCell ref="R25:S25"/>
    <mergeCell ref="P19:Q19"/>
    <mergeCell ref="N19:O19"/>
    <mergeCell ref="J6:K6"/>
    <mergeCell ref="N4:O4"/>
    <mergeCell ref="L12:M12"/>
    <mergeCell ref="J18:K18"/>
    <mergeCell ref="J19:K19"/>
    <mergeCell ref="L14:M14"/>
    <mergeCell ref="W13:X13"/>
    <mergeCell ref="P13:Q13"/>
    <mergeCell ref="W21:X21"/>
    <mergeCell ref="Y27:Z27"/>
    <mergeCell ref="W26:X26"/>
    <mergeCell ref="Y22:Z22"/>
    <mergeCell ref="R17:S17"/>
    <mergeCell ref="W16:X16"/>
    <mergeCell ref="T14:U14"/>
    <mergeCell ref="W25:X25"/>
    <mergeCell ref="T6:U6"/>
    <mergeCell ref="D21:E21"/>
    <mergeCell ref="Y31:Z31"/>
    <mergeCell ref="Y34:Z34"/>
    <mergeCell ref="W27:X27"/>
    <mergeCell ref="P29:Q29"/>
    <mergeCell ref="N25:O25"/>
    <mergeCell ref="J29:K29"/>
    <mergeCell ref="Y10:Z10"/>
    <mergeCell ref="N22:O22"/>
    <mergeCell ref="N46:O46"/>
    <mergeCell ref="L46:M46"/>
    <mergeCell ref="N41:O41"/>
    <mergeCell ref="D62:E62"/>
    <mergeCell ref="F5:G5"/>
    <mergeCell ref="Y6:Z6"/>
    <mergeCell ref="W14:X14"/>
    <mergeCell ref="Y21:Z21"/>
    <mergeCell ref="F41:G41"/>
    <mergeCell ref="H41:I41"/>
    <mergeCell ref="W72:X72"/>
    <mergeCell ref="P72:Q72"/>
    <mergeCell ref="T34:U34"/>
    <mergeCell ref="T26:U26"/>
    <mergeCell ref="T35:U35"/>
    <mergeCell ref="D67:E67"/>
    <mergeCell ref="D46:E46"/>
    <mergeCell ref="F46:G46"/>
    <mergeCell ref="D63:E63"/>
    <mergeCell ref="D43:E43"/>
    <mergeCell ref="B43:C43"/>
    <mergeCell ref="L17:M17"/>
    <mergeCell ref="P17:Q17"/>
    <mergeCell ref="J35:K35"/>
    <mergeCell ref="W17:X17"/>
    <mergeCell ref="N37:O37"/>
    <mergeCell ref="B41:C41"/>
    <mergeCell ref="B37:C37"/>
    <mergeCell ref="D37:E37"/>
    <mergeCell ref="N17:O17"/>
    <mergeCell ref="Y73:Z73"/>
    <mergeCell ref="N31:O31"/>
    <mergeCell ref="AA17:AB17"/>
    <mergeCell ref="T46:U46"/>
    <mergeCell ref="N33:O33"/>
    <mergeCell ref="T37:U37"/>
    <mergeCell ref="R33:S33"/>
    <mergeCell ref="Y37:Z37"/>
    <mergeCell ref="T17:U17"/>
    <mergeCell ref="R39:S39"/>
    <mergeCell ref="AA29:AB29"/>
    <mergeCell ref="W88:X88"/>
    <mergeCell ref="W29:X29"/>
    <mergeCell ref="AA86:AB86"/>
    <mergeCell ref="T29:U29"/>
    <mergeCell ref="AA72:AB72"/>
    <mergeCell ref="Y29:Z29"/>
    <mergeCell ref="AA31:AB31"/>
    <mergeCell ref="T63:U63"/>
    <mergeCell ref="Y41:Z41"/>
    <mergeCell ref="Y46:Z46"/>
    <mergeCell ref="W46:X46"/>
    <mergeCell ref="T60:U60"/>
    <mergeCell ref="W63:X63"/>
    <mergeCell ref="P63:Q63"/>
    <mergeCell ref="T43:U43"/>
    <mergeCell ref="Y63:Z63"/>
    <mergeCell ref="P46:Q46"/>
    <mergeCell ref="F27:G27"/>
    <mergeCell ref="F67:G67"/>
    <mergeCell ref="H60:I60"/>
    <mergeCell ref="T31:U31"/>
    <mergeCell ref="J31:K31"/>
    <mergeCell ref="N35:O35"/>
    <mergeCell ref="N43:O43"/>
    <mergeCell ref="T39:U39"/>
    <mergeCell ref="L43:M43"/>
    <mergeCell ref="L29:M29"/>
    <mergeCell ref="N29:O29"/>
    <mergeCell ref="R31:S31"/>
    <mergeCell ref="P43:Q43"/>
    <mergeCell ref="R43:S43"/>
    <mergeCell ref="N36:O36"/>
    <mergeCell ref="P41:Q41"/>
    <mergeCell ref="R41:S41"/>
    <mergeCell ref="N34:O34"/>
    <mergeCell ref="R29:S29"/>
    <mergeCell ref="B36:C36"/>
    <mergeCell ref="D14:E14"/>
    <mergeCell ref="B39:C39"/>
    <mergeCell ref="D39:E39"/>
    <mergeCell ref="D25:E25"/>
    <mergeCell ref="D35:E35"/>
    <mergeCell ref="D16:E16"/>
    <mergeCell ref="B19:C19"/>
    <mergeCell ref="D34:E34"/>
    <mergeCell ref="D32:E32"/>
    <mergeCell ref="F60:G60"/>
    <mergeCell ref="H63:I63"/>
    <mergeCell ref="J46:K46"/>
    <mergeCell ref="L31:M31"/>
    <mergeCell ref="J41:K41"/>
    <mergeCell ref="J63:K63"/>
    <mergeCell ref="L63:M63"/>
    <mergeCell ref="F32:G32"/>
    <mergeCell ref="L41:M41"/>
    <mergeCell ref="L35:M35"/>
    <mergeCell ref="B67:C67"/>
    <mergeCell ref="B74:C74"/>
    <mergeCell ref="D74:E74"/>
    <mergeCell ref="D31:E31"/>
    <mergeCell ref="B34:C34"/>
    <mergeCell ref="B27:C27"/>
    <mergeCell ref="B29:C29"/>
    <mergeCell ref="B63:C63"/>
    <mergeCell ref="B73:C73"/>
    <mergeCell ref="D41:E41"/>
    <mergeCell ref="B86:C86"/>
    <mergeCell ref="N73:O73"/>
    <mergeCell ref="R62:S62"/>
    <mergeCell ref="N60:O60"/>
    <mergeCell ref="P60:Q60"/>
    <mergeCell ref="F29:G29"/>
    <mergeCell ref="B46:C46"/>
    <mergeCell ref="R46:S46"/>
    <mergeCell ref="P67:Q67"/>
    <mergeCell ref="B60:C60"/>
    <mergeCell ref="B88:C88"/>
    <mergeCell ref="D88:E88"/>
    <mergeCell ref="B31:C31"/>
    <mergeCell ref="B25:C25"/>
    <mergeCell ref="D73:E73"/>
    <mergeCell ref="F63:G63"/>
    <mergeCell ref="B72:C72"/>
    <mergeCell ref="F31:G31"/>
    <mergeCell ref="F72:G72"/>
    <mergeCell ref="B62:C62"/>
    <mergeCell ref="AA88:AB88"/>
    <mergeCell ref="T67:U67"/>
    <mergeCell ref="W67:X67"/>
    <mergeCell ref="R63:S63"/>
    <mergeCell ref="R60:S60"/>
    <mergeCell ref="Y62:Z62"/>
    <mergeCell ref="W73:X73"/>
    <mergeCell ref="R88:S88"/>
    <mergeCell ref="T88:U88"/>
    <mergeCell ref="T74:U74"/>
    <mergeCell ref="Y86:Z86"/>
    <mergeCell ref="W36:X36"/>
    <mergeCell ref="Y36:Z36"/>
    <mergeCell ref="Y72:Z72"/>
    <mergeCell ref="AA63:AB63"/>
    <mergeCell ref="AA36:AB36"/>
    <mergeCell ref="AA74:AB74"/>
    <mergeCell ref="AA41:AB41"/>
    <mergeCell ref="AA62:AB62"/>
    <mergeCell ref="AA43:AB43"/>
    <mergeCell ref="AA110:AB110"/>
    <mergeCell ref="AA104:AB104"/>
    <mergeCell ref="Y95:Z95"/>
    <mergeCell ref="AA103:AB103"/>
    <mergeCell ref="W98:X98"/>
    <mergeCell ref="Y98:Z98"/>
    <mergeCell ref="AA95:AB95"/>
    <mergeCell ref="Y99:Z99"/>
    <mergeCell ref="Y103:Z103"/>
    <mergeCell ref="Y107:Z107"/>
    <mergeCell ref="R109:S109"/>
    <mergeCell ref="T103:U103"/>
    <mergeCell ref="T105:U105"/>
    <mergeCell ref="P103:Q103"/>
    <mergeCell ref="R103:S103"/>
    <mergeCell ref="R105:S105"/>
    <mergeCell ref="P108:Q108"/>
    <mergeCell ref="Y114:Z114"/>
    <mergeCell ref="R113:S113"/>
    <mergeCell ref="P95:Q95"/>
    <mergeCell ref="R89:S89"/>
    <mergeCell ref="J103:K103"/>
    <mergeCell ref="R99:S99"/>
    <mergeCell ref="R112:S112"/>
    <mergeCell ref="Y104:Z104"/>
    <mergeCell ref="Y102:Z102"/>
    <mergeCell ref="W112:X112"/>
    <mergeCell ref="AA105:AB105"/>
    <mergeCell ref="W105:X105"/>
    <mergeCell ref="Y108:Z108"/>
    <mergeCell ref="AA106:AB106"/>
    <mergeCell ref="P112:Q112"/>
    <mergeCell ref="P105:Q105"/>
    <mergeCell ref="Y110:Z110"/>
    <mergeCell ref="Y109:Z109"/>
    <mergeCell ref="Y105:Z105"/>
    <mergeCell ref="Y112:Z112"/>
    <mergeCell ref="D113:E113"/>
    <mergeCell ref="F113:G113"/>
    <mergeCell ref="J113:K113"/>
    <mergeCell ref="T113:U113"/>
    <mergeCell ref="B114:C114"/>
    <mergeCell ref="D114:E114"/>
    <mergeCell ref="F114:G114"/>
    <mergeCell ref="J114:K114"/>
    <mergeCell ref="B113:C113"/>
    <mergeCell ref="T114:U114"/>
    <mergeCell ref="D116:E116"/>
    <mergeCell ref="F116:G116"/>
    <mergeCell ref="B116:C116"/>
    <mergeCell ref="B115:C115"/>
    <mergeCell ref="D115:E115"/>
    <mergeCell ref="N120:O120"/>
    <mergeCell ref="B118:C118"/>
    <mergeCell ref="D118:E118"/>
    <mergeCell ref="F118:G118"/>
    <mergeCell ref="J118:K118"/>
    <mergeCell ref="B117:C117"/>
    <mergeCell ref="D117:E117"/>
    <mergeCell ref="T117:U117"/>
    <mergeCell ref="Y120:Z120"/>
    <mergeCell ref="P120:Q120"/>
    <mergeCell ref="R120:S120"/>
    <mergeCell ref="T120:U120"/>
    <mergeCell ref="P119:Q119"/>
    <mergeCell ref="F117:G117"/>
    <mergeCell ref="R119:S119"/>
    <mergeCell ref="W117:X117"/>
    <mergeCell ref="R110:S110"/>
    <mergeCell ref="N118:O118"/>
    <mergeCell ref="P118:Q118"/>
    <mergeCell ref="R118:S118"/>
    <mergeCell ref="W113:X113"/>
    <mergeCell ref="W110:X110"/>
    <mergeCell ref="N112:O112"/>
    <mergeCell ref="T112:U112"/>
    <mergeCell ref="R111:S111"/>
    <mergeCell ref="L118:M118"/>
    <mergeCell ref="H117:I117"/>
    <mergeCell ref="J117:K117"/>
    <mergeCell ref="L117:M117"/>
    <mergeCell ref="N117:O117"/>
    <mergeCell ref="AA113:AB113"/>
    <mergeCell ref="AA118:AB118"/>
    <mergeCell ref="L116:M116"/>
    <mergeCell ref="L114:M114"/>
    <mergeCell ref="Y113:Z113"/>
    <mergeCell ref="AA109:AB109"/>
    <mergeCell ref="D109:E109"/>
    <mergeCell ref="F109:G109"/>
    <mergeCell ref="N111:O111"/>
    <mergeCell ref="D111:E111"/>
    <mergeCell ref="F111:G111"/>
    <mergeCell ref="H111:I111"/>
    <mergeCell ref="J111:K111"/>
    <mergeCell ref="T110:U110"/>
    <mergeCell ref="D110:E110"/>
    <mergeCell ref="Y119:Z119"/>
    <mergeCell ref="T109:U109"/>
    <mergeCell ref="W109:X109"/>
    <mergeCell ref="W116:X116"/>
    <mergeCell ref="Y116:Z116"/>
    <mergeCell ref="AA116:AB116"/>
    <mergeCell ref="Y117:Z117"/>
    <mergeCell ref="AA114:AB114"/>
    <mergeCell ref="AA111:AB111"/>
    <mergeCell ref="W114:X114"/>
    <mergeCell ref="W89:X89"/>
    <mergeCell ref="T95:U95"/>
    <mergeCell ref="T106:U106"/>
    <mergeCell ref="W99:X99"/>
    <mergeCell ref="W97:X97"/>
    <mergeCell ref="T96:U96"/>
    <mergeCell ref="W104:X104"/>
    <mergeCell ref="R67:S67"/>
    <mergeCell ref="AA120:AB120"/>
    <mergeCell ref="W120:X120"/>
    <mergeCell ref="T111:U111"/>
    <mergeCell ref="AA117:AB117"/>
    <mergeCell ref="T116:U116"/>
    <mergeCell ref="Y111:Z111"/>
    <mergeCell ref="T115:U115"/>
    <mergeCell ref="W115:X115"/>
    <mergeCell ref="AA115:AB115"/>
    <mergeCell ref="Y60:Z60"/>
    <mergeCell ref="T108:U108"/>
    <mergeCell ref="W108:X108"/>
    <mergeCell ref="W122:X122"/>
    <mergeCell ref="T102:U102"/>
    <mergeCell ref="T86:U86"/>
    <mergeCell ref="W106:X106"/>
    <mergeCell ref="W86:X86"/>
    <mergeCell ref="T89:U89"/>
    <mergeCell ref="W92:X92"/>
    <mergeCell ref="T107:U107"/>
    <mergeCell ref="T104:U104"/>
    <mergeCell ref="P106:Q106"/>
    <mergeCell ref="R115:S115"/>
    <mergeCell ref="P115:Q115"/>
    <mergeCell ref="W111:X111"/>
    <mergeCell ref="P110:Q110"/>
    <mergeCell ref="R108:S108"/>
    <mergeCell ref="R114:S114"/>
    <mergeCell ref="P111:Q111"/>
    <mergeCell ref="R104:S104"/>
    <mergeCell ref="B106:C106"/>
    <mergeCell ref="D106:E106"/>
    <mergeCell ref="B104:C104"/>
    <mergeCell ref="B105:C105"/>
    <mergeCell ref="H107:I107"/>
    <mergeCell ref="J104:K104"/>
    <mergeCell ref="R106:S106"/>
    <mergeCell ref="D104:E104"/>
    <mergeCell ref="F43:G43"/>
    <mergeCell ref="F73:G73"/>
    <mergeCell ref="F88:G88"/>
    <mergeCell ref="D105:E105"/>
    <mergeCell ref="F106:G106"/>
    <mergeCell ref="D60:E60"/>
    <mergeCell ref="F103:G103"/>
    <mergeCell ref="D72:E72"/>
    <mergeCell ref="D95:E95"/>
    <mergeCell ref="D89:E89"/>
    <mergeCell ref="B103:C103"/>
    <mergeCell ref="D103:E103"/>
    <mergeCell ref="B95:C95"/>
    <mergeCell ref="D96:E96"/>
    <mergeCell ref="D102:E102"/>
    <mergeCell ref="D98:E98"/>
    <mergeCell ref="B99:C99"/>
    <mergeCell ref="B102:C102"/>
    <mergeCell ref="B92:C92"/>
    <mergeCell ref="J73:K73"/>
    <mergeCell ref="J67:K67"/>
    <mergeCell ref="D99:E99"/>
    <mergeCell ref="F99:G99"/>
    <mergeCell ref="B97:C97"/>
    <mergeCell ref="B98:C98"/>
    <mergeCell ref="B96:C96"/>
    <mergeCell ref="D97:E97"/>
    <mergeCell ref="B89:C89"/>
    <mergeCell ref="F97:G97"/>
    <mergeCell ref="L89:M89"/>
    <mergeCell ref="J98:K98"/>
    <mergeCell ref="L98:M98"/>
    <mergeCell ref="F104:G104"/>
    <mergeCell ref="F95:G95"/>
    <mergeCell ref="F98:G98"/>
    <mergeCell ref="J95:K95"/>
    <mergeCell ref="L95:M95"/>
    <mergeCell ref="N72:O72"/>
    <mergeCell ref="N109:O109"/>
    <mergeCell ref="P109:Q109"/>
    <mergeCell ref="N105:O105"/>
    <mergeCell ref="P104:Q104"/>
    <mergeCell ref="N63:O63"/>
    <mergeCell ref="P98:Q98"/>
    <mergeCell ref="N81:O81"/>
    <mergeCell ref="P81:Q81"/>
    <mergeCell ref="P86:Q86"/>
    <mergeCell ref="L113:M113"/>
    <mergeCell ref="P113:Q113"/>
    <mergeCell ref="P114:Q114"/>
    <mergeCell ref="N115:O115"/>
    <mergeCell ref="N113:O113"/>
    <mergeCell ref="N114:O114"/>
    <mergeCell ref="N108:O108"/>
    <mergeCell ref="L112:M112"/>
    <mergeCell ref="L109:M109"/>
    <mergeCell ref="L106:M106"/>
    <mergeCell ref="J109:K109"/>
    <mergeCell ref="J107:K107"/>
    <mergeCell ref="L108:M108"/>
    <mergeCell ref="N107:O107"/>
    <mergeCell ref="L110:M110"/>
    <mergeCell ref="L111:M111"/>
    <mergeCell ref="F115:G115"/>
    <mergeCell ref="J115:K115"/>
    <mergeCell ref="L115:M115"/>
    <mergeCell ref="H108:I108"/>
    <mergeCell ref="J112:K112"/>
    <mergeCell ref="Y67:Z67"/>
    <mergeCell ref="R98:S98"/>
    <mergeCell ref="J108:K108"/>
    <mergeCell ref="L107:M107"/>
    <mergeCell ref="J72:K72"/>
    <mergeCell ref="Y106:Z106"/>
    <mergeCell ref="N106:O106"/>
    <mergeCell ref="J106:K106"/>
    <mergeCell ref="J74:K74"/>
    <mergeCell ref="B112:C112"/>
    <mergeCell ref="D112:E112"/>
    <mergeCell ref="B109:C109"/>
    <mergeCell ref="B108:C108"/>
    <mergeCell ref="F110:G110"/>
    <mergeCell ref="B110:C110"/>
    <mergeCell ref="F112:G112"/>
    <mergeCell ref="F108:G108"/>
    <mergeCell ref="B111:C111"/>
    <mergeCell ref="D108:E108"/>
    <mergeCell ref="D107:E107"/>
    <mergeCell ref="F107:G107"/>
    <mergeCell ref="B107:C107"/>
    <mergeCell ref="T118:U118"/>
    <mergeCell ref="N110:O110"/>
    <mergeCell ref="Y118:Z118"/>
    <mergeCell ref="W118:X118"/>
    <mergeCell ref="P116:Q116"/>
    <mergeCell ref="R116:S116"/>
    <mergeCell ref="N116:O116"/>
    <mergeCell ref="Y115:Z115"/>
    <mergeCell ref="P117:Q117"/>
    <mergeCell ref="R117:S117"/>
    <mergeCell ref="F62:G62"/>
    <mergeCell ref="J62:K62"/>
    <mergeCell ref="L62:M62"/>
    <mergeCell ref="P62:Q62"/>
    <mergeCell ref="T62:U62"/>
    <mergeCell ref="W62:X62"/>
    <mergeCell ref="L33:M33"/>
    <mergeCell ref="J43:K43"/>
    <mergeCell ref="L86:M86"/>
    <mergeCell ref="L88:M88"/>
    <mergeCell ref="J89:K89"/>
    <mergeCell ref="L97:M97"/>
    <mergeCell ref="L67:M67"/>
    <mergeCell ref="L36:M36"/>
    <mergeCell ref="J97:K97"/>
    <mergeCell ref="H96:I96"/>
    <mergeCell ref="L73:M73"/>
    <mergeCell ref="L34:M34"/>
    <mergeCell ref="J88:K88"/>
    <mergeCell ref="L102:M102"/>
    <mergeCell ref="H72:I72"/>
    <mergeCell ref="F105:G105"/>
    <mergeCell ref="J105:K105"/>
    <mergeCell ref="L104:M104"/>
    <mergeCell ref="H105:I105"/>
    <mergeCell ref="H98:I98"/>
    <mergeCell ref="N103:O103"/>
    <mergeCell ref="N98:O98"/>
    <mergeCell ref="P97:Q97"/>
    <mergeCell ref="T81:U81"/>
    <mergeCell ref="N86:O86"/>
    <mergeCell ref="R96:S96"/>
    <mergeCell ref="N88:O88"/>
    <mergeCell ref="P88:Q88"/>
    <mergeCell ref="T97:U97"/>
    <mergeCell ref="R95:S95"/>
    <mergeCell ref="R92:S92"/>
    <mergeCell ref="P74:Q74"/>
    <mergeCell ref="L81:M81"/>
    <mergeCell ref="L96:M96"/>
    <mergeCell ref="N89:O89"/>
    <mergeCell ref="P89:Q89"/>
    <mergeCell ref="N74:O74"/>
    <mergeCell ref="AA119:AB119"/>
    <mergeCell ref="T119:U119"/>
    <mergeCell ref="W119:X119"/>
    <mergeCell ref="AA96:AB96"/>
    <mergeCell ref="W81:X81"/>
    <mergeCell ref="Y81:Z81"/>
    <mergeCell ref="AA81:AB81"/>
    <mergeCell ref="Y96:Z96"/>
    <mergeCell ref="AA108:AB108"/>
    <mergeCell ref="AA112:AB112"/>
    <mergeCell ref="B119:C119"/>
    <mergeCell ref="D119:E119"/>
    <mergeCell ref="F119:G119"/>
    <mergeCell ref="J119:K119"/>
    <mergeCell ref="L119:M119"/>
    <mergeCell ref="N119:O119"/>
    <mergeCell ref="AA122:AB122"/>
    <mergeCell ref="B120:C120"/>
    <mergeCell ref="D120:E120"/>
    <mergeCell ref="F120:G120"/>
    <mergeCell ref="J120:K120"/>
    <mergeCell ref="L120:M120"/>
    <mergeCell ref="T122:U122"/>
    <mergeCell ref="R122:S122"/>
    <mergeCell ref="Y122:Z122"/>
    <mergeCell ref="B122:C122"/>
    <mergeCell ref="D122:E122"/>
    <mergeCell ref="F122:G122"/>
    <mergeCell ref="H122:I122"/>
    <mergeCell ref="J122:K122"/>
    <mergeCell ref="B81:C81"/>
    <mergeCell ref="D81:E81"/>
    <mergeCell ref="J110:K110"/>
    <mergeCell ref="H116:I116"/>
    <mergeCell ref="J116:K116"/>
    <mergeCell ref="B121:C121"/>
    <mergeCell ref="F102:G102"/>
    <mergeCell ref="J102:K102"/>
    <mergeCell ref="W102:X102"/>
    <mergeCell ref="N121:O121"/>
    <mergeCell ref="P121:Q121"/>
    <mergeCell ref="T121:U121"/>
    <mergeCell ref="R121:S121"/>
    <mergeCell ref="L105:M105"/>
    <mergeCell ref="L103:M103"/>
    <mergeCell ref="N104:O104"/>
    <mergeCell ref="D121:E121"/>
    <mergeCell ref="F121:G121"/>
    <mergeCell ref="J121:K121"/>
    <mergeCell ref="L121:M121"/>
    <mergeCell ref="Y121:Z121"/>
    <mergeCell ref="AA121:AB121"/>
    <mergeCell ref="W121:X121"/>
    <mergeCell ref="L122:M122"/>
    <mergeCell ref="N122:O122"/>
    <mergeCell ref="P122:Q122"/>
    <mergeCell ref="H25:I25"/>
    <mergeCell ref="L72:M72"/>
    <mergeCell ref="J25:K25"/>
    <mergeCell ref="N96:O96"/>
    <mergeCell ref="N95:O95"/>
    <mergeCell ref="L74:M74"/>
    <mergeCell ref="N97:O97"/>
    <mergeCell ref="F74:G74"/>
    <mergeCell ref="F16:G16"/>
    <mergeCell ref="J16:K16"/>
    <mergeCell ref="L16:M16"/>
    <mergeCell ref="J60:K60"/>
    <mergeCell ref="F34:G34"/>
    <mergeCell ref="J34:K34"/>
    <mergeCell ref="F33:G33"/>
    <mergeCell ref="F35:G35"/>
    <mergeCell ref="L18:M18"/>
    <mergeCell ref="D86:E86"/>
    <mergeCell ref="F86:G86"/>
    <mergeCell ref="J86:K86"/>
    <mergeCell ref="W96:X96"/>
    <mergeCell ref="L92:M92"/>
    <mergeCell ref="J96:K96"/>
    <mergeCell ref="F96:G96"/>
    <mergeCell ref="T92:U92"/>
    <mergeCell ref="P96:Q96"/>
    <mergeCell ref="F89:G89"/>
    <mergeCell ref="W31:X31"/>
    <mergeCell ref="W35:X35"/>
    <mergeCell ref="Y33:Z33"/>
    <mergeCell ref="W37:X37"/>
    <mergeCell ref="AA107:AB107"/>
    <mergeCell ref="W107:X107"/>
    <mergeCell ref="AA102:AB102"/>
    <mergeCell ref="AA99:AB99"/>
    <mergeCell ref="Y92:Z92"/>
    <mergeCell ref="AA97:AB97"/>
    <mergeCell ref="R81:S81"/>
    <mergeCell ref="W95:X95"/>
    <mergeCell ref="R74:S74"/>
    <mergeCell ref="Y35:Z35"/>
    <mergeCell ref="W43:X43"/>
    <mergeCell ref="Y43:Z43"/>
    <mergeCell ref="W39:X39"/>
    <mergeCell ref="W41:X41"/>
    <mergeCell ref="T41:U41"/>
    <mergeCell ref="W60:X60"/>
    <mergeCell ref="R97:S97"/>
    <mergeCell ref="N62:O62"/>
    <mergeCell ref="N67:O67"/>
    <mergeCell ref="W74:X74"/>
    <mergeCell ref="W103:X103"/>
    <mergeCell ref="T98:U98"/>
    <mergeCell ref="P92:Q92"/>
    <mergeCell ref="T72:U72"/>
    <mergeCell ref="P73:Q73"/>
    <mergeCell ref="R72:S72"/>
    <mergeCell ref="Y88:Z88"/>
    <mergeCell ref="AA46:AB46"/>
    <mergeCell ref="T99:U99"/>
    <mergeCell ref="R86:S86"/>
    <mergeCell ref="Y97:Z97"/>
    <mergeCell ref="R102:S102"/>
    <mergeCell ref="AA98:AB98"/>
    <mergeCell ref="Y89:Z89"/>
    <mergeCell ref="Y74:Z74"/>
    <mergeCell ref="AA60:AB60"/>
    <mergeCell ref="J99:K99"/>
    <mergeCell ref="L99:M99"/>
    <mergeCell ref="N99:O99"/>
    <mergeCell ref="N102:O102"/>
    <mergeCell ref="R21:S21"/>
    <mergeCell ref="J24:K24"/>
    <mergeCell ref="N26:O26"/>
    <mergeCell ref="P99:Q99"/>
    <mergeCell ref="P102:Q102"/>
    <mergeCell ref="L60:M60"/>
    <mergeCell ref="P107:Q107"/>
    <mergeCell ref="R107:S107"/>
    <mergeCell ref="F81:G81"/>
    <mergeCell ref="J81:K81"/>
    <mergeCell ref="Y24:Z24"/>
    <mergeCell ref="R35:S35"/>
    <mergeCell ref="F39:G39"/>
    <mergeCell ref="L39:M39"/>
    <mergeCell ref="J36:K36"/>
    <mergeCell ref="T24:U24"/>
    <mergeCell ref="F3:G3"/>
    <mergeCell ref="J3:K3"/>
    <mergeCell ref="L3:M3"/>
    <mergeCell ref="P7:Q7"/>
    <mergeCell ref="P24:Q24"/>
    <mergeCell ref="F24:G24"/>
    <mergeCell ref="H24:I24"/>
    <mergeCell ref="N16:O16"/>
    <mergeCell ref="F15:G15"/>
    <mergeCell ref="F17:G17"/>
    <mergeCell ref="AA15:AB15"/>
    <mergeCell ref="AA34:AB34"/>
    <mergeCell ref="AA21:AB21"/>
    <mergeCell ref="W34:X34"/>
    <mergeCell ref="AA35:AB35"/>
    <mergeCell ref="W32:X32"/>
    <mergeCell ref="W18:X18"/>
    <mergeCell ref="Y18:Z18"/>
    <mergeCell ref="Y32:Z32"/>
    <mergeCell ref="AA24:AB24"/>
    <mergeCell ref="P27:Q27"/>
    <mergeCell ref="N6:O6"/>
    <mergeCell ref="P11:Q11"/>
    <mergeCell ref="P10:Q10"/>
    <mergeCell ref="L15:M15"/>
    <mergeCell ref="J17:K17"/>
    <mergeCell ref="L25:M25"/>
    <mergeCell ref="L21:M21"/>
    <mergeCell ref="P9:Q9"/>
    <mergeCell ref="N24:O24"/>
    <mergeCell ref="R6:S6"/>
    <mergeCell ref="N21:O21"/>
    <mergeCell ref="R13:S13"/>
    <mergeCell ref="R14:S14"/>
    <mergeCell ref="F18:G18"/>
    <mergeCell ref="P6:Q6"/>
    <mergeCell ref="L6:M6"/>
    <mergeCell ref="F7:G7"/>
    <mergeCell ref="R10:S10"/>
    <mergeCell ref="J12:K12"/>
    <mergeCell ref="B9:C9"/>
    <mergeCell ref="N13:O13"/>
    <mergeCell ref="J15:K15"/>
    <mergeCell ref="J14:K14"/>
    <mergeCell ref="D19:E19"/>
    <mergeCell ref="L24:M24"/>
    <mergeCell ref="L11:M11"/>
    <mergeCell ref="B10:C10"/>
    <mergeCell ref="H14:I14"/>
    <mergeCell ref="D15:E15"/>
    <mergeCell ref="B3:C3"/>
    <mergeCell ref="D3:E3"/>
    <mergeCell ref="J32:K32"/>
    <mergeCell ref="B15:C15"/>
    <mergeCell ref="B21:C21"/>
    <mergeCell ref="J27:K27"/>
    <mergeCell ref="B7:C7"/>
    <mergeCell ref="D6:E6"/>
    <mergeCell ref="J7:K7"/>
    <mergeCell ref="J22:K22"/>
    <mergeCell ref="R16:S16"/>
    <mergeCell ref="P35:Q35"/>
    <mergeCell ref="R19:S19"/>
    <mergeCell ref="P37:Q37"/>
    <mergeCell ref="R37:S37"/>
    <mergeCell ref="P34:Q34"/>
    <mergeCell ref="R34:S34"/>
    <mergeCell ref="R36:S36"/>
    <mergeCell ref="P33:Q33"/>
    <mergeCell ref="P22:Q22"/>
    <mergeCell ref="P15:Q15"/>
    <mergeCell ref="P16:Q16"/>
    <mergeCell ref="N32:O32"/>
    <mergeCell ref="J33:K33"/>
    <mergeCell ref="B22:C22"/>
    <mergeCell ref="N39:O39"/>
    <mergeCell ref="D24:E24"/>
    <mergeCell ref="F19:G19"/>
    <mergeCell ref="F26:G26"/>
    <mergeCell ref="L27:M27"/>
    <mergeCell ref="N15:O15"/>
    <mergeCell ref="N14:O14"/>
    <mergeCell ref="N11:O11"/>
    <mergeCell ref="N18:O18"/>
    <mergeCell ref="L32:M32"/>
    <mergeCell ref="B11:C11"/>
    <mergeCell ref="D11:E11"/>
    <mergeCell ref="B32:C32"/>
    <mergeCell ref="D22:E22"/>
    <mergeCell ref="B16:C16"/>
    <mergeCell ref="Y19:Z19"/>
    <mergeCell ref="T18:U18"/>
    <mergeCell ref="D92:E92"/>
    <mergeCell ref="F92:G92"/>
    <mergeCell ref="J92:K92"/>
    <mergeCell ref="N92:O92"/>
    <mergeCell ref="F21:G21"/>
    <mergeCell ref="J21:K21"/>
    <mergeCell ref="J39:K39"/>
    <mergeCell ref="N27:O27"/>
    <mergeCell ref="D10:E10"/>
    <mergeCell ref="R24:S24"/>
    <mergeCell ref="P26:Q26"/>
    <mergeCell ref="P39:Q39"/>
    <mergeCell ref="R18:S18"/>
    <mergeCell ref="P32:Q32"/>
    <mergeCell ref="P18:Q18"/>
    <mergeCell ref="P14:Q14"/>
    <mergeCell ref="R32:S32"/>
    <mergeCell ref="L13:M13"/>
    <mergeCell ref="AA18:AB18"/>
    <mergeCell ref="P31:Q31"/>
    <mergeCell ref="Y39:Z39"/>
    <mergeCell ref="P36:Q36"/>
    <mergeCell ref="B35:C35"/>
    <mergeCell ref="F11:G11"/>
    <mergeCell ref="T19:U19"/>
    <mergeCell ref="W19:X19"/>
    <mergeCell ref="AA19:AB19"/>
    <mergeCell ref="T32:U32"/>
    <mergeCell ref="B124:C124"/>
    <mergeCell ref="AA124:AB124"/>
    <mergeCell ref="B125:C125"/>
    <mergeCell ref="B126:C126"/>
    <mergeCell ref="AA125:AB125"/>
    <mergeCell ref="AA126:AB126"/>
    <mergeCell ref="F124:G124"/>
    <mergeCell ref="F125:G125"/>
    <mergeCell ref="F126:G126"/>
    <mergeCell ref="B127:C127"/>
    <mergeCell ref="AA127:AB127"/>
    <mergeCell ref="B128:C128"/>
    <mergeCell ref="AA128:AB128"/>
    <mergeCell ref="B129:C129"/>
    <mergeCell ref="AA129:AB129"/>
    <mergeCell ref="F127:G127"/>
    <mergeCell ref="F128:G128"/>
    <mergeCell ref="F129:G1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1"/>
  <sheetViews>
    <sheetView tabSelected="1" zoomScalePageLayoutView="0" workbookViewId="0" topLeftCell="A1">
      <selection activeCell="K139" sqref="K139"/>
    </sheetView>
  </sheetViews>
  <sheetFormatPr defaultColWidth="9.140625" defaultRowHeight="15"/>
  <cols>
    <col min="1" max="1" width="6.7109375" style="0" customWidth="1"/>
    <col min="2" max="2" width="21.00390625" style="0" customWidth="1"/>
    <col min="3" max="3" width="13.28125" style="0" customWidth="1"/>
    <col min="10" max="10" width="11.8515625" style="0" customWidth="1"/>
  </cols>
  <sheetData>
    <row r="1" spans="1:11" ht="61.5" thickBot="1" thickTop="1">
      <c r="A1" s="127" t="s">
        <v>155</v>
      </c>
      <c r="B1" s="128" t="s">
        <v>0</v>
      </c>
      <c r="C1" s="128" t="s">
        <v>1</v>
      </c>
      <c r="D1" s="218" t="s">
        <v>2</v>
      </c>
      <c r="E1" s="218"/>
      <c r="F1" s="218" t="s">
        <v>154</v>
      </c>
      <c r="G1" s="218"/>
      <c r="H1" s="218" t="s">
        <v>3</v>
      </c>
      <c r="I1" s="218"/>
      <c r="J1" s="219" t="s">
        <v>166</v>
      </c>
      <c r="K1" s="129" t="s">
        <v>5</v>
      </c>
    </row>
    <row r="2" spans="1:11" ht="15.75" thickBot="1">
      <c r="A2" s="130"/>
      <c r="B2" s="131"/>
      <c r="C2" s="131"/>
      <c r="D2" s="145" t="s">
        <v>6</v>
      </c>
      <c r="E2" s="145" t="s">
        <v>7</v>
      </c>
      <c r="F2" s="148" t="s">
        <v>8</v>
      </c>
      <c r="G2" s="148" t="s">
        <v>6</v>
      </c>
      <c r="H2" s="151" t="s">
        <v>8</v>
      </c>
      <c r="I2" s="151" t="s">
        <v>6</v>
      </c>
      <c r="J2" s="154" t="s">
        <v>6</v>
      </c>
      <c r="K2" s="155" t="s">
        <v>6</v>
      </c>
    </row>
    <row r="3" spans="1:11" ht="15.75" thickBot="1">
      <c r="A3" s="132">
        <v>1</v>
      </c>
      <c r="B3" s="133" t="s">
        <v>26</v>
      </c>
      <c r="C3" s="133" t="s">
        <v>137</v>
      </c>
      <c r="D3" s="146">
        <v>440</v>
      </c>
      <c r="E3" s="147">
        <f>D3*20/100</f>
        <v>88</v>
      </c>
      <c r="F3" s="149"/>
      <c r="G3" s="149"/>
      <c r="H3" s="152"/>
      <c r="I3" s="152"/>
      <c r="J3" s="221">
        <v>9</v>
      </c>
      <c r="K3" s="156">
        <f>E3+G3+I3+J3</f>
        <v>97</v>
      </c>
    </row>
    <row r="4" spans="1:11" ht="15.75" thickBot="1">
      <c r="A4" s="132">
        <f>A3+1</f>
        <v>2</v>
      </c>
      <c r="B4" s="133" t="s">
        <v>13</v>
      </c>
      <c r="C4" s="133" t="s">
        <v>14</v>
      </c>
      <c r="D4" s="146">
        <v>464</v>
      </c>
      <c r="E4" s="147">
        <f>D4*20/100</f>
        <v>92.8</v>
      </c>
      <c r="F4" s="149"/>
      <c r="G4" s="149"/>
      <c r="H4" s="152"/>
      <c r="I4" s="152"/>
      <c r="J4" s="221"/>
      <c r="K4" s="156">
        <f>E4+G4+I4+J4</f>
        <v>92.8</v>
      </c>
    </row>
    <row r="5" spans="1:11" ht="15.75" thickBot="1">
      <c r="A5" s="132">
        <f aca="true" t="shared" si="0" ref="A5:A68">A4+1</f>
        <v>3</v>
      </c>
      <c r="B5" s="133" t="s">
        <v>9</v>
      </c>
      <c r="C5" s="133" t="s">
        <v>157</v>
      </c>
      <c r="D5" s="146">
        <v>415</v>
      </c>
      <c r="E5" s="147">
        <f>D5*20/100</f>
        <v>83</v>
      </c>
      <c r="F5" s="149"/>
      <c r="G5" s="149"/>
      <c r="H5" s="152"/>
      <c r="I5" s="152"/>
      <c r="J5" s="221"/>
      <c r="K5" s="156">
        <f>E5+G5+I5+J5</f>
        <v>83</v>
      </c>
    </row>
    <row r="6" spans="1:11" ht="15.75" thickBot="1">
      <c r="A6" s="132">
        <f t="shared" si="0"/>
        <v>4</v>
      </c>
      <c r="B6" s="133" t="s">
        <v>31</v>
      </c>
      <c r="C6" s="133" t="s">
        <v>24</v>
      </c>
      <c r="D6" s="146">
        <v>396</v>
      </c>
      <c r="E6" s="147">
        <f>D6*20/100</f>
        <v>79.2</v>
      </c>
      <c r="F6" s="149"/>
      <c r="G6" s="149"/>
      <c r="H6" s="152"/>
      <c r="I6" s="152"/>
      <c r="J6" s="221">
        <v>3</v>
      </c>
      <c r="K6" s="156">
        <f>E6+G6+I6+J6</f>
        <v>82.2</v>
      </c>
    </row>
    <row r="7" spans="1:11" ht="15.75" thickBot="1">
      <c r="A7" s="132">
        <f t="shared" si="0"/>
        <v>5</v>
      </c>
      <c r="B7" s="133" t="s">
        <v>27</v>
      </c>
      <c r="C7" s="133" t="s">
        <v>137</v>
      </c>
      <c r="D7" s="146">
        <v>360</v>
      </c>
      <c r="E7" s="147">
        <f>D7*20/100</f>
        <v>72</v>
      </c>
      <c r="F7" s="149"/>
      <c r="G7" s="149"/>
      <c r="H7" s="152"/>
      <c r="I7" s="152"/>
      <c r="J7" s="221">
        <v>3</v>
      </c>
      <c r="K7" s="156">
        <f>E7+G7+I7+J7</f>
        <v>75</v>
      </c>
    </row>
    <row r="8" spans="1:11" ht="15.75" thickBot="1">
      <c r="A8" s="132">
        <f t="shared" si="0"/>
        <v>6</v>
      </c>
      <c r="B8" s="133" t="s">
        <v>21</v>
      </c>
      <c r="C8" s="133" t="s">
        <v>137</v>
      </c>
      <c r="D8" s="146">
        <v>306</v>
      </c>
      <c r="E8" s="147">
        <f>D8*20/100</f>
        <v>61.2</v>
      </c>
      <c r="F8" s="149"/>
      <c r="G8" s="149"/>
      <c r="H8" s="152"/>
      <c r="I8" s="152"/>
      <c r="J8" s="221">
        <v>6</v>
      </c>
      <c r="K8" s="156">
        <f>E8+G8+I8+J8</f>
        <v>67.2</v>
      </c>
    </row>
    <row r="9" spans="1:11" ht="15.75" thickBot="1">
      <c r="A9" s="132">
        <f t="shared" si="0"/>
        <v>7</v>
      </c>
      <c r="B9" s="133" t="s">
        <v>15</v>
      </c>
      <c r="C9" s="133" t="s">
        <v>84</v>
      </c>
      <c r="D9" s="146">
        <v>291</v>
      </c>
      <c r="E9" s="147">
        <f>D9*20/100</f>
        <v>58.2</v>
      </c>
      <c r="F9" s="149"/>
      <c r="G9" s="149"/>
      <c r="H9" s="152"/>
      <c r="I9" s="152"/>
      <c r="J9" s="221"/>
      <c r="K9" s="156">
        <f>E9+G9+I9+J9</f>
        <v>58.2</v>
      </c>
    </row>
    <row r="10" spans="1:11" ht="15.75" thickBot="1">
      <c r="A10" s="132">
        <f t="shared" si="0"/>
        <v>8</v>
      </c>
      <c r="B10" s="133" t="s">
        <v>94</v>
      </c>
      <c r="C10" s="133" t="s">
        <v>137</v>
      </c>
      <c r="D10" s="146">
        <v>277</v>
      </c>
      <c r="E10" s="147">
        <f>D10*20/100</f>
        <v>55.4</v>
      </c>
      <c r="F10" s="149"/>
      <c r="G10" s="149"/>
      <c r="H10" s="152"/>
      <c r="I10" s="152"/>
      <c r="J10" s="221"/>
      <c r="K10" s="156">
        <f>E10+G10+I10+J10</f>
        <v>55.4</v>
      </c>
    </row>
    <row r="11" spans="1:11" ht="15.75" thickBot="1">
      <c r="A11" s="132">
        <f t="shared" si="0"/>
        <v>9</v>
      </c>
      <c r="B11" s="133" t="s">
        <v>35</v>
      </c>
      <c r="C11" s="133" t="s">
        <v>20</v>
      </c>
      <c r="D11" s="146">
        <v>215</v>
      </c>
      <c r="E11" s="147">
        <f>D11*20/100</f>
        <v>43</v>
      </c>
      <c r="F11" s="149"/>
      <c r="G11" s="149"/>
      <c r="H11" s="152"/>
      <c r="I11" s="152"/>
      <c r="J11" s="221">
        <v>6</v>
      </c>
      <c r="K11" s="156">
        <f>E11+G11+I11+J11</f>
        <v>49</v>
      </c>
    </row>
    <row r="12" spans="1:11" ht="15.75" thickBot="1">
      <c r="A12" s="132">
        <f t="shared" si="0"/>
        <v>10</v>
      </c>
      <c r="B12" s="133" t="s">
        <v>42</v>
      </c>
      <c r="C12" s="133" t="s">
        <v>20</v>
      </c>
      <c r="D12" s="146">
        <v>223</v>
      </c>
      <c r="E12" s="147">
        <f>D12*20/100</f>
        <v>44.6</v>
      </c>
      <c r="F12" s="149"/>
      <c r="G12" s="149"/>
      <c r="H12" s="152"/>
      <c r="I12" s="152"/>
      <c r="J12" s="221">
        <v>3</v>
      </c>
      <c r="K12" s="156">
        <f>E12+G12+I12+J12</f>
        <v>47.6</v>
      </c>
    </row>
    <row r="13" spans="1:11" ht="15.75" thickBot="1">
      <c r="A13" s="132">
        <f t="shared" si="0"/>
        <v>11</v>
      </c>
      <c r="B13" s="133" t="s">
        <v>36</v>
      </c>
      <c r="C13" s="133" t="s">
        <v>84</v>
      </c>
      <c r="D13" s="146">
        <v>222</v>
      </c>
      <c r="E13" s="147">
        <f>D13*20/100</f>
        <v>44.4</v>
      </c>
      <c r="F13" s="149"/>
      <c r="G13" s="149"/>
      <c r="H13" s="152"/>
      <c r="I13" s="152"/>
      <c r="J13" s="221"/>
      <c r="K13" s="156">
        <f>E13+G13+I13+J13</f>
        <v>44.4</v>
      </c>
    </row>
    <row r="14" spans="1:11" ht="15.75" thickBot="1">
      <c r="A14" s="132">
        <f t="shared" si="0"/>
        <v>12</v>
      </c>
      <c r="B14" s="133" t="s">
        <v>56</v>
      </c>
      <c r="C14" s="133" t="s">
        <v>37</v>
      </c>
      <c r="D14" s="146">
        <v>159</v>
      </c>
      <c r="E14" s="147">
        <f>D14*20/100</f>
        <v>31.8</v>
      </c>
      <c r="F14" s="149"/>
      <c r="G14" s="149"/>
      <c r="H14" s="152"/>
      <c r="I14" s="152"/>
      <c r="J14" s="221">
        <v>10</v>
      </c>
      <c r="K14" s="156">
        <f>E14+G14+I14+J14</f>
        <v>41.8</v>
      </c>
    </row>
    <row r="15" spans="1:11" ht="15.75" thickBot="1">
      <c r="A15" s="132">
        <f t="shared" si="0"/>
        <v>13</v>
      </c>
      <c r="B15" s="133" t="s">
        <v>47</v>
      </c>
      <c r="C15" s="133" t="s">
        <v>20</v>
      </c>
      <c r="D15" s="146">
        <v>179</v>
      </c>
      <c r="E15" s="147">
        <f>D15*20/100</f>
        <v>35.8</v>
      </c>
      <c r="F15" s="149"/>
      <c r="G15" s="149"/>
      <c r="H15" s="152"/>
      <c r="I15" s="152"/>
      <c r="J15" s="221"/>
      <c r="K15" s="156">
        <f>E15+G15+I15+J15</f>
        <v>35.8</v>
      </c>
    </row>
    <row r="16" spans="1:11" ht="15.75" thickBot="1">
      <c r="A16" s="132">
        <f t="shared" si="0"/>
        <v>14</v>
      </c>
      <c r="B16" s="133" t="s">
        <v>71</v>
      </c>
      <c r="C16" s="133" t="s">
        <v>110</v>
      </c>
      <c r="D16" s="146">
        <v>160</v>
      </c>
      <c r="E16" s="147">
        <f>D16*20/100</f>
        <v>32</v>
      </c>
      <c r="F16" s="149"/>
      <c r="G16" s="149"/>
      <c r="H16" s="152"/>
      <c r="I16" s="152"/>
      <c r="J16" s="221"/>
      <c r="K16" s="156">
        <f>E16+G16+I16+J16</f>
        <v>32</v>
      </c>
    </row>
    <row r="17" spans="1:11" ht="15.75" thickBot="1">
      <c r="A17" s="132">
        <f t="shared" si="0"/>
        <v>15</v>
      </c>
      <c r="B17" s="133" t="s">
        <v>79</v>
      </c>
      <c r="C17" s="133" t="s">
        <v>110</v>
      </c>
      <c r="D17" s="146">
        <v>156</v>
      </c>
      <c r="E17" s="147">
        <f>D17*20/100</f>
        <v>31.2</v>
      </c>
      <c r="F17" s="149"/>
      <c r="G17" s="149"/>
      <c r="H17" s="152"/>
      <c r="I17" s="152"/>
      <c r="J17" s="221"/>
      <c r="K17" s="156">
        <f>E17+G17+I17+J17</f>
        <v>31.2</v>
      </c>
    </row>
    <row r="18" spans="1:11" ht="15.75" thickBot="1">
      <c r="A18" s="132">
        <f t="shared" si="0"/>
        <v>16</v>
      </c>
      <c r="B18" s="133" t="s">
        <v>120</v>
      </c>
      <c r="C18" s="133" t="s">
        <v>110</v>
      </c>
      <c r="D18" s="146">
        <v>122</v>
      </c>
      <c r="E18" s="147">
        <f>D18*20/100</f>
        <v>24.4</v>
      </c>
      <c r="F18" s="149"/>
      <c r="G18" s="149"/>
      <c r="H18" s="152"/>
      <c r="I18" s="152"/>
      <c r="J18" s="221">
        <v>6</v>
      </c>
      <c r="K18" s="156">
        <f>E18+G18+I18+J18</f>
        <v>30.4</v>
      </c>
    </row>
    <row r="19" spans="1:11" ht="15.75" thickBot="1">
      <c r="A19" s="132">
        <f t="shared" si="0"/>
        <v>17</v>
      </c>
      <c r="B19" s="133" t="s">
        <v>62</v>
      </c>
      <c r="C19" s="133" t="s">
        <v>24</v>
      </c>
      <c r="D19" s="146">
        <v>148</v>
      </c>
      <c r="E19" s="147">
        <f>D19*20/100</f>
        <v>29.6</v>
      </c>
      <c r="F19" s="149"/>
      <c r="G19" s="149"/>
      <c r="H19" s="152"/>
      <c r="I19" s="152"/>
      <c r="J19" s="221"/>
      <c r="K19" s="156">
        <f>E19+G19+I19+J19</f>
        <v>29.6</v>
      </c>
    </row>
    <row r="20" spans="1:11" ht="15.75" thickBot="1">
      <c r="A20" s="132">
        <f t="shared" si="0"/>
        <v>18</v>
      </c>
      <c r="B20" s="133" t="s">
        <v>38</v>
      </c>
      <c r="C20" s="133" t="s">
        <v>84</v>
      </c>
      <c r="D20" s="146">
        <v>139</v>
      </c>
      <c r="E20" s="147">
        <f>D20*20/100</f>
        <v>27.8</v>
      </c>
      <c r="F20" s="149"/>
      <c r="G20" s="149"/>
      <c r="H20" s="152"/>
      <c r="I20" s="152"/>
      <c r="J20" s="221"/>
      <c r="K20" s="156">
        <f>E20+G20+I20+J20</f>
        <v>27.8</v>
      </c>
    </row>
    <row r="21" spans="1:11" ht="15.75" thickBot="1">
      <c r="A21" s="132">
        <f t="shared" si="0"/>
        <v>19</v>
      </c>
      <c r="B21" s="133" t="s">
        <v>132</v>
      </c>
      <c r="C21" s="133" t="s">
        <v>67</v>
      </c>
      <c r="D21" s="146">
        <v>98</v>
      </c>
      <c r="E21" s="147">
        <f>D21*20/100</f>
        <v>19.6</v>
      </c>
      <c r="F21" s="149"/>
      <c r="G21" s="149"/>
      <c r="H21" s="152"/>
      <c r="I21" s="152"/>
      <c r="J21" s="221">
        <v>6</v>
      </c>
      <c r="K21" s="156">
        <f>E21+G21+I21+J21</f>
        <v>25.6</v>
      </c>
    </row>
    <row r="22" spans="1:11" ht="15.75" thickBot="1">
      <c r="A22" s="132">
        <f t="shared" si="0"/>
        <v>20</v>
      </c>
      <c r="B22" s="133" t="s">
        <v>34</v>
      </c>
      <c r="C22" s="133" t="s">
        <v>24</v>
      </c>
      <c r="D22" s="146">
        <v>105</v>
      </c>
      <c r="E22" s="147">
        <f>D22*20/100</f>
        <v>21</v>
      </c>
      <c r="F22" s="149"/>
      <c r="G22" s="149"/>
      <c r="H22" s="152"/>
      <c r="I22" s="152"/>
      <c r="J22" s="221">
        <v>3</v>
      </c>
      <c r="K22" s="156">
        <f>E22+G22+I22+J22</f>
        <v>24</v>
      </c>
    </row>
    <row r="23" spans="1:11" ht="15.75" thickBot="1">
      <c r="A23" s="132">
        <f t="shared" si="0"/>
        <v>21</v>
      </c>
      <c r="B23" s="133" t="s">
        <v>33</v>
      </c>
      <c r="C23" s="133"/>
      <c r="D23" s="146">
        <v>107</v>
      </c>
      <c r="E23" s="147">
        <f>D23*20/100</f>
        <v>21.4</v>
      </c>
      <c r="F23" s="149"/>
      <c r="G23" s="149"/>
      <c r="H23" s="152"/>
      <c r="I23" s="152"/>
      <c r="J23" s="221"/>
      <c r="K23" s="156">
        <f>E23+G23+I23+J23</f>
        <v>21.4</v>
      </c>
    </row>
    <row r="24" spans="1:11" ht="15.75" thickBot="1">
      <c r="A24" s="132">
        <f t="shared" si="0"/>
        <v>22</v>
      </c>
      <c r="B24" s="133" t="s">
        <v>90</v>
      </c>
      <c r="C24" s="133" t="s">
        <v>67</v>
      </c>
      <c r="D24" s="146">
        <v>75</v>
      </c>
      <c r="E24" s="147">
        <f>D24*20/100</f>
        <v>15</v>
      </c>
      <c r="F24" s="149"/>
      <c r="G24" s="149"/>
      <c r="H24" s="152"/>
      <c r="I24" s="152"/>
      <c r="J24" s="221">
        <v>2</v>
      </c>
      <c r="K24" s="156">
        <f>E24+G24+I24+J24</f>
        <v>17</v>
      </c>
    </row>
    <row r="25" spans="1:11" ht="15.75" thickBot="1">
      <c r="A25" s="132">
        <f t="shared" si="0"/>
        <v>23</v>
      </c>
      <c r="B25" s="133" t="s">
        <v>73</v>
      </c>
      <c r="C25" s="133"/>
      <c r="D25" s="146">
        <v>72</v>
      </c>
      <c r="E25" s="147">
        <f>D25*20/100</f>
        <v>14.4</v>
      </c>
      <c r="F25" s="149"/>
      <c r="G25" s="149"/>
      <c r="H25" s="152"/>
      <c r="I25" s="152"/>
      <c r="J25" s="221"/>
      <c r="K25" s="156">
        <f>E25+G25+I25+J25</f>
        <v>14.4</v>
      </c>
    </row>
    <row r="26" spans="1:11" ht="15.75" thickBot="1">
      <c r="A26" s="132">
        <f t="shared" si="0"/>
        <v>24</v>
      </c>
      <c r="B26" s="133" t="s">
        <v>69</v>
      </c>
      <c r="C26" s="133" t="s">
        <v>37</v>
      </c>
      <c r="D26" s="146">
        <v>59</v>
      </c>
      <c r="E26" s="147">
        <f>D26*20/100</f>
        <v>11.8</v>
      </c>
      <c r="F26" s="149"/>
      <c r="G26" s="149"/>
      <c r="H26" s="152"/>
      <c r="I26" s="152"/>
      <c r="J26" s="221">
        <v>2</v>
      </c>
      <c r="K26" s="156">
        <f>E26+G26+I26+J26</f>
        <v>13.8</v>
      </c>
    </row>
    <row r="27" spans="1:11" ht="15.75" thickBot="1">
      <c r="A27" s="132">
        <f t="shared" si="0"/>
        <v>25</v>
      </c>
      <c r="B27" s="133" t="s">
        <v>32</v>
      </c>
      <c r="C27" s="133" t="s">
        <v>29</v>
      </c>
      <c r="D27" s="146">
        <v>67</v>
      </c>
      <c r="E27" s="147">
        <f>D27*20/100</f>
        <v>13.4</v>
      </c>
      <c r="F27" s="149"/>
      <c r="G27" s="149"/>
      <c r="H27" s="152"/>
      <c r="I27" s="152"/>
      <c r="J27" s="221"/>
      <c r="K27" s="156">
        <f>E27+G27+I27+J27</f>
        <v>13.4</v>
      </c>
    </row>
    <row r="28" spans="1:11" ht="15.75" thickBot="1">
      <c r="A28" s="132">
        <f t="shared" si="0"/>
        <v>26</v>
      </c>
      <c r="B28" s="133" t="s">
        <v>125</v>
      </c>
      <c r="C28" s="133" t="s">
        <v>67</v>
      </c>
      <c r="D28" s="146">
        <v>32</v>
      </c>
      <c r="E28" s="147">
        <f>D28*20/100</f>
        <v>6.4</v>
      </c>
      <c r="F28" s="149"/>
      <c r="G28" s="149"/>
      <c r="H28" s="152"/>
      <c r="I28" s="152"/>
      <c r="J28" s="221">
        <v>6</v>
      </c>
      <c r="K28" s="156">
        <f>E28+G28+I28+J28</f>
        <v>12.4</v>
      </c>
    </row>
    <row r="29" spans="1:11" ht="15.75" thickBot="1">
      <c r="A29" s="132">
        <f t="shared" si="0"/>
        <v>27</v>
      </c>
      <c r="B29" s="133" t="s">
        <v>25</v>
      </c>
      <c r="C29" s="133" t="s">
        <v>134</v>
      </c>
      <c r="D29" s="146">
        <v>41</v>
      </c>
      <c r="E29" s="147">
        <f>D29*20/100</f>
        <v>8.2</v>
      </c>
      <c r="F29" s="149"/>
      <c r="G29" s="149"/>
      <c r="H29" s="152"/>
      <c r="I29" s="152"/>
      <c r="J29" s="221">
        <v>4</v>
      </c>
      <c r="K29" s="156">
        <f>E29+G29+I29+J29</f>
        <v>12.2</v>
      </c>
    </row>
    <row r="30" spans="1:11" ht="15.75" thickBot="1">
      <c r="A30" s="132">
        <f t="shared" si="0"/>
        <v>28</v>
      </c>
      <c r="B30" s="133" t="s">
        <v>91</v>
      </c>
      <c r="C30" s="133" t="s">
        <v>134</v>
      </c>
      <c r="D30" s="146">
        <v>30</v>
      </c>
      <c r="E30" s="147">
        <f>D30*20/100</f>
        <v>6</v>
      </c>
      <c r="F30" s="149"/>
      <c r="G30" s="149"/>
      <c r="H30" s="152"/>
      <c r="I30" s="152"/>
      <c r="J30" s="221">
        <v>6</v>
      </c>
      <c r="K30" s="156">
        <f>E30+G30+I30+J30</f>
        <v>12</v>
      </c>
    </row>
    <row r="31" spans="1:11" ht="15.75" thickBot="1">
      <c r="A31" s="132">
        <f t="shared" si="0"/>
        <v>29</v>
      </c>
      <c r="B31" s="133" t="s">
        <v>23</v>
      </c>
      <c r="C31" s="133" t="s">
        <v>24</v>
      </c>
      <c r="D31" s="146">
        <v>59</v>
      </c>
      <c r="E31" s="147">
        <f>D31*20/100</f>
        <v>11.8</v>
      </c>
      <c r="F31" s="149"/>
      <c r="G31" s="149"/>
      <c r="H31" s="152"/>
      <c r="I31" s="152"/>
      <c r="J31" s="221"/>
      <c r="K31" s="156">
        <f>E31+G31+I31+J31</f>
        <v>11.8</v>
      </c>
    </row>
    <row r="32" spans="1:11" ht="15.75" thickBot="1">
      <c r="A32" s="132">
        <f t="shared" si="0"/>
        <v>30</v>
      </c>
      <c r="B32" s="133" t="s">
        <v>108</v>
      </c>
      <c r="C32" s="133" t="s">
        <v>107</v>
      </c>
      <c r="D32" s="146">
        <v>53</v>
      </c>
      <c r="E32" s="147">
        <f>D32*20/100</f>
        <v>10.6</v>
      </c>
      <c r="F32" s="149"/>
      <c r="G32" s="149"/>
      <c r="H32" s="152"/>
      <c r="I32" s="152"/>
      <c r="J32" s="221"/>
      <c r="K32" s="156">
        <f>E32+G32+I32+J32</f>
        <v>10.6</v>
      </c>
    </row>
    <row r="33" spans="1:11" ht="15.75" thickBot="1">
      <c r="A33" s="132">
        <f t="shared" si="0"/>
        <v>31</v>
      </c>
      <c r="B33" s="133" t="s">
        <v>109</v>
      </c>
      <c r="C33" s="133" t="s">
        <v>107</v>
      </c>
      <c r="D33" s="146">
        <v>10</v>
      </c>
      <c r="E33" s="147">
        <f>D33*20/100</f>
        <v>2</v>
      </c>
      <c r="F33" s="149"/>
      <c r="G33" s="149"/>
      <c r="H33" s="152"/>
      <c r="I33" s="152"/>
      <c r="J33" s="221">
        <v>8</v>
      </c>
      <c r="K33" s="156">
        <f>E33+G33+I33+J33</f>
        <v>10</v>
      </c>
    </row>
    <row r="34" spans="1:11" ht="15.75" thickBot="1">
      <c r="A34" s="132">
        <f t="shared" si="0"/>
        <v>32</v>
      </c>
      <c r="B34" s="133" t="s">
        <v>126</v>
      </c>
      <c r="C34" s="133" t="s">
        <v>24</v>
      </c>
      <c r="D34" s="146">
        <v>48</v>
      </c>
      <c r="E34" s="147">
        <f>D34*20/100</f>
        <v>9.6</v>
      </c>
      <c r="F34" s="149"/>
      <c r="G34" s="149"/>
      <c r="H34" s="152"/>
      <c r="I34" s="152"/>
      <c r="J34" s="221"/>
      <c r="K34" s="156">
        <f>E34+G34+I34+J34</f>
        <v>9.6</v>
      </c>
    </row>
    <row r="35" spans="1:11" ht="15.75" thickBot="1">
      <c r="A35" s="132">
        <f t="shared" si="0"/>
        <v>33</v>
      </c>
      <c r="B35" s="133" t="s">
        <v>49</v>
      </c>
      <c r="C35" s="133" t="s">
        <v>24</v>
      </c>
      <c r="D35" s="146">
        <v>45</v>
      </c>
      <c r="E35" s="147">
        <f>D35*20/100</f>
        <v>9</v>
      </c>
      <c r="F35" s="149"/>
      <c r="G35" s="149"/>
      <c r="H35" s="152"/>
      <c r="I35" s="152"/>
      <c r="J35" s="221"/>
      <c r="K35" s="156">
        <f>E35+G35+I35+J35</f>
        <v>9</v>
      </c>
    </row>
    <row r="36" spans="1:11" ht="15.75" thickBot="1">
      <c r="A36" s="132">
        <f t="shared" si="0"/>
        <v>34</v>
      </c>
      <c r="B36" s="133" t="s">
        <v>18</v>
      </c>
      <c r="C36" s="133" t="s">
        <v>118</v>
      </c>
      <c r="D36" s="146">
        <v>44</v>
      </c>
      <c r="E36" s="147">
        <f>D36*20/100</f>
        <v>8.8</v>
      </c>
      <c r="F36" s="149"/>
      <c r="G36" s="149"/>
      <c r="H36" s="152"/>
      <c r="I36" s="152"/>
      <c r="J36" s="221"/>
      <c r="K36" s="156">
        <f>E36+G36+I36+J36</f>
        <v>8.8</v>
      </c>
    </row>
    <row r="37" spans="1:11" ht="15.75" thickBot="1">
      <c r="A37" s="132">
        <f t="shared" si="0"/>
        <v>35</v>
      </c>
      <c r="B37" s="133" t="s">
        <v>162</v>
      </c>
      <c r="C37" s="133" t="s">
        <v>159</v>
      </c>
      <c r="D37" s="146">
        <v>2</v>
      </c>
      <c r="E37" s="147">
        <f>D37*20/100</f>
        <v>0.4</v>
      </c>
      <c r="F37" s="150"/>
      <c r="G37" s="150"/>
      <c r="H37" s="153"/>
      <c r="I37" s="153"/>
      <c r="J37" s="222">
        <v>8</v>
      </c>
      <c r="K37" s="156">
        <f>E37+G37+I37+J37</f>
        <v>8.4</v>
      </c>
    </row>
    <row r="38" spans="1:11" ht="15.75" thickBot="1">
      <c r="A38" s="132">
        <f t="shared" si="0"/>
        <v>36</v>
      </c>
      <c r="B38" s="133" t="s">
        <v>95</v>
      </c>
      <c r="C38" s="133" t="s">
        <v>37</v>
      </c>
      <c r="D38" s="146">
        <v>21</v>
      </c>
      <c r="E38" s="147">
        <f>D38*20/100</f>
        <v>4.2</v>
      </c>
      <c r="F38" s="149"/>
      <c r="G38" s="149"/>
      <c r="H38" s="152"/>
      <c r="I38" s="152"/>
      <c r="J38" s="221">
        <v>4</v>
      </c>
      <c r="K38" s="156">
        <f>E38+G38+I38+J38</f>
        <v>8.2</v>
      </c>
    </row>
    <row r="39" spans="1:11" ht="15.75" thickBot="1">
      <c r="A39" s="132">
        <f t="shared" si="0"/>
        <v>37</v>
      </c>
      <c r="B39" s="133" t="s">
        <v>30</v>
      </c>
      <c r="C39" s="133" t="s">
        <v>29</v>
      </c>
      <c r="D39" s="146">
        <v>39</v>
      </c>
      <c r="E39" s="147">
        <f>D39*20/100</f>
        <v>7.8</v>
      </c>
      <c r="F39" s="149"/>
      <c r="G39" s="149"/>
      <c r="H39" s="152"/>
      <c r="I39" s="152"/>
      <c r="J39" s="221"/>
      <c r="K39" s="156">
        <f>E39+G39+I39+J39</f>
        <v>7.8</v>
      </c>
    </row>
    <row r="40" spans="1:11" ht="15.75" thickBot="1">
      <c r="A40" s="132">
        <f t="shared" si="0"/>
        <v>38</v>
      </c>
      <c r="B40" s="133" t="s">
        <v>160</v>
      </c>
      <c r="C40" s="133" t="s">
        <v>159</v>
      </c>
      <c r="D40" s="146">
        <v>4</v>
      </c>
      <c r="E40" s="147">
        <f>D40*20/100</f>
        <v>0.8</v>
      </c>
      <c r="F40" s="150"/>
      <c r="G40" s="150"/>
      <c r="H40" s="153"/>
      <c r="I40" s="153"/>
      <c r="J40" s="222">
        <v>6</v>
      </c>
      <c r="K40" s="156">
        <f>E40+G40+I40+J40</f>
        <v>6.8</v>
      </c>
    </row>
    <row r="41" spans="1:11" ht="15.75" thickBot="1">
      <c r="A41" s="132">
        <f t="shared" si="0"/>
        <v>39</v>
      </c>
      <c r="B41" s="133" t="s">
        <v>11</v>
      </c>
      <c r="C41" s="133" t="s">
        <v>137</v>
      </c>
      <c r="D41" s="146">
        <v>33</v>
      </c>
      <c r="E41" s="147">
        <f>D41*20/100</f>
        <v>6.6</v>
      </c>
      <c r="F41" s="149"/>
      <c r="G41" s="149"/>
      <c r="H41" s="152"/>
      <c r="I41" s="152"/>
      <c r="J41" s="221"/>
      <c r="K41" s="156">
        <f>E41+G41+I41+J41</f>
        <v>6.6</v>
      </c>
    </row>
    <row r="42" spans="1:11" ht="15.75" thickBot="1">
      <c r="A42" s="132">
        <f t="shared" si="0"/>
        <v>40</v>
      </c>
      <c r="B42" s="133" t="s">
        <v>44</v>
      </c>
      <c r="C42" s="133" t="s">
        <v>20</v>
      </c>
      <c r="D42" s="146">
        <v>27</v>
      </c>
      <c r="E42" s="147">
        <f>D42*20/100</f>
        <v>5.4</v>
      </c>
      <c r="F42" s="149"/>
      <c r="G42" s="149"/>
      <c r="H42" s="152"/>
      <c r="I42" s="152"/>
      <c r="J42" s="221"/>
      <c r="K42" s="156">
        <f>E42+G42+I42+J42</f>
        <v>5.4</v>
      </c>
    </row>
    <row r="43" spans="1:11" ht="15.75" thickBot="1">
      <c r="A43" s="132">
        <f t="shared" si="0"/>
        <v>41</v>
      </c>
      <c r="B43" s="133" t="s">
        <v>28</v>
      </c>
      <c r="C43" s="133" t="s">
        <v>29</v>
      </c>
      <c r="D43" s="146">
        <v>27</v>
      </c>
      <c r="E43" s="147">
        <f>D43*20/100</f>
        <v>5.4</v>
      </c>
      <c r="F43" s="149"/>
      <c r="G43" s="149"/>
      <c r="H43" s="152"/>
      <c r="I43" s="152"/>
      <c r="J43" s="221"/>
      <c r="K43" s="156">
        <f>E43+G43+I43+J43</f>
        <v>5.4</v>
      </c>
    </row>
    <row r="44" spans="1:11" ht="15.75" thickBot="1">
      <c r="A44" s="132">
        <f t="shared" si="0"/>
        <v>42</v>
      </c>
      <c r="B44" s="133" t="s">
        <v>123</v>
      </c>
      <c r="C44" s="133" t="s">
        <v>107</v>
      </c>
      <c r="D44" s="146">
        <v>14</v>
      </c>
      <c r="E44" s="147">
        <f>D44*20/100</f>
        <v>2.8</v>
      </c>
      <c r="F44" s="149"/>
      <c r="G44" s="149"/>
      <c r="H44" s="152"/>
      <c r="I44" s="152"/>
      <c r="J44" s="221">
        <v>2</v>
      </c>
      <c r="K44" s="156">
        <f>E44+G44+I44+J44</f>
        <v>4.8</v>
      </c>
    </row>
    <row r="45" spans="1:11" ht="15.75" thickBot="1">
      <c r="A45" s="132">
        <f t="shared" si="0"/>
        <v>43</v>
      </c>
      <c r="B45" s="133" t="s">
        <v>167</v>
      </c>
      <c r="C45" s="133" t="s">
        <v>67</v>
      </c>
      <c r="D45" s="146">
        <v>4</v>
      </c>
      <c r="E45" s="147">
        <f>D45*20/100</f>
        <v>0.8</v>
      </c>
      <c r="F45" s="150"/>
      <c r="G45" s="150"/>
      <c r="H45" s="153"/>
      <c r="I45" s="153"/>
      <c r="J45" s="222">
        <v>4</v>
      </c>
      <c r="K45" s="156">
        <f>E45+G45+I45+J45</f>
        <v>4.8</v>
      </c>
    </row>
    <row r="46" spans="1:11" ht="15.75" thickBot="1">
      <c r="A46" s="132">
        <f t="shared" si="0"/>
        <v>44</v>
      </c>
      <c r="B46" s="133" t="s">
        <v>63</v>
      </c>
      <c r="C46" s="133" t="s">
        <v>29</v>
      </c>
      <c r="D46" s="146">
        <v>23</v>
      </c>
      <c r="E46" s="147">
        <f>D46*20/100</f>
        <v>4.6</v>
      </c>
      <c r="F46" s="149"/>
      <c r="G46" s="149"/>
      <c r="H46" s="152"/>
      <c r="I46" s="152"/>
      <c r="J46" s="221"/>
      <c r="K46" s="156">
        <f>E46+G46+I46+J46</f>
        <v>4.6</v>
      </c>
    </row>
    <row r="47" spans="1:11" ht="15.75" thickBot="1">
      <c r="A47" s="132">
        <f t="shared" si="0"/>
        <v>45</v>
      </c>
      <c r="B47" s="133" t="s">
        <v>117</v>
      </c>
      <c r="C47" s="133" t="s">
        <v>67</v>
      </c>
      <c r="D47" s="146">
        <v>22</v>
      </c>
      <c r="E47" s="147">
        <f>D47*20/100</f>
        <v>4.4</v>
      </c>
      <c r="F47" s="149"/>
      <c r="G47" s="149"/>
      <c r="H47" s="152"/>
      <c r="I47" s="152"/>
      <c r="J47" s="221"/>
      <c r="K47" s="156">
        <f>E47+G47+I47+J47</f>
        <v>4.4</v>
      </c>
    </row>
    <row r="48" spans="1:11" ht="15.75" thickBot="1">
      <c r="A48" s="132">
        <f t="shared" si="0"/>
        <v>46</v>
      </c>
      <c r="B48" s="133" t="s">
        <v>96</v>
      </c>
      <c r="C48" s="133" t="s">
        <v>97</v>
      </c>
      <c r="D48" s="146">
        <v>10</v>
      </c>
      <c r="E48" s="147">
        <f>D48*20/100</f>
        <v>2</v>
      </c>
      <c r="F48" s="149"/>
      <c r="G48" s="149"/>
      <c r="H48" s="152"/>
      <c r="I48" s="152"/>
      <c r="J48" s="221">
        <v>2</v>
      </c>
      <c r="K48" s="156">
        <f>E48+G48+I48+J48</f>
        <v>4</v>
      </c>
    </row>
    <row r="49" spans="1:11" ht="15.75" thickBot="1">
      <c r="A49" s="132">
        <f t="shared" si="0"/>
        <v>47</v>
      </c>
      <c r="B49" s="220" t="s">
        <v>168</v>
      </c>
      <c r="C49" s="220" t="s">
        <v>159</v>
      </c>
      <c r="D49" s="146">
        <v>0</v>
      </c>
      <c r="E49" s="147">
        <f>D49*20/100</f>
        <v>0</v>
      </c>
      <c r="F49" s="150"/>
      <c r="G49" s="150"/>
      <c r="H49" s="153"/>
      <c r="I49" s="153"/>
      <c r="J49" s="222">
        <v>4</v>
      </c>
      <c r="K49" s="156">
        <f>E49+G49+I49+J49</f>
        <v>4</v>
      </c>
    </row>
    <row r="50" spans="1:11" ht="15.75" thickBot="1">
      <c r="A50" s="132">
        <f t="shared" si="0"/>
        <v>48</v>
      </c>
      <c r="B50" s="133" t="s">
        <v>129</v>
      </c>
      <c r="C50" s="133" t="s">
        <v>130</v>
      </c>
      <c r="D50" s="146">
        <v>18</v>
      </c>
      <c r="E50" s="147">
        <f>D50*20/100</f>
        <v>3.6</v>
      </c>
      <c r="F50" s="149"/>
      <c r="G50" s="149"/>
      <c r="H50" s="152"/>
      <c r="I50" s="152"/>
      <c r="J50" s="221"/>
      <c r="K50" s="156">
        <f>E50+G50+I50+J50</f>
        <v>3.6</v>
      </c>
    </row>
    <row r="51" spans="1:11" ht="15.75" thickBot="1">
      <c r="A51" s="132">
        <f t="shared" si="0"/>
        <v>49</v>
      </c>
      <c r="B51" s="133" t="s">
        <v>106</v>
      </c>
      <c r="C51" s="133" t="s">
        <v>107</v>
      </c>
      <c r="D51" s="146">
        <v>18</v>
      </c>
      <c r="E51" s="147">
        <f>D51*20/100</f>
        <v>3.6</v>
      </c>
      <c r="F51" s="149"/>
      <c r="G51" s="149"/>
      <c r="H51" s="152"/>
      <c r="I51" s="152"/>
      <c r="J51" s="221"/>
      <c r="K51" s="156">
        <f>E51+G51+I51+J51</f>
        <v>3.6</v>
      </c>
    </row>
    <row r="52" spans="1:11" ht="15.75" thickBot="1">
      <c r="A52" s="132">
        <f t="shared" si="0"/>
        <v>50</v>
      </c>
      <c r="B52" s="133" t="s">
        <v>145</v>
      </c>
      <c r="C52" s="133" t="s">
        <v>37</v>
      </c>
      <c r="D52" s="146">
        <v>16</v>
      </c>
      <c r="E52" s="147">
        <f>D52*20/100</f>
        <v>3.2</v>
      </c>
      <c r="F52" s="149"/>
      <c r="G52" s="149"/>
      <c r="H52" s="152"/>
      <c r="I52" s="152"/>
      <c r="J52" s="221"/>
      <c r="K52" s="156">
        <f>E52+G52+I52+J52</f>
        <v>3.2</v>
      </c>
    </row>
    <row r="53" spans="1:11" ht="15.75" thickBot="1">
      <c r="A53" s="132">
        <f t="shared" si="0"/>
        <v>51</v>
      </c>
      <c r="B53" s="133" t="s">
        <v>146</v>
      </c>
      <c r="C53" s="133" t="s">
        <v>37</v>
      </c>
      <c r="D53" s="146">
        <v>16</v>
      </c>
      <c r="E53" s="147">
        <f>D53*20/100</f>
        <v>3.2</v>
      </c>
      <c r="F53" s="149"/>
      <c r="G53" s="149"/>
      <c r="H53" s="152"/>
      <c r="I53" s="152"/>
      <c r="J53" s="221"/>
      <c r="K53" s="156">
        <f>E53+G53+I53+J53</f>
        <v>3.2</v>
      </c>
    </row>
    <row r="54" spans="1:11" ht="15.75" thickBot="1">
      <c r="A54" s="132">
        <f t="shared" si="0"/>
        <v>52</v>
      </c>
      <c r="B54" s="133" t="s">
        <v>149</v>
      </c>
      <c r="C54" s="133" t="s">
        <v>37</v>
      </c>
      <c r="D54" s="146">
        <v>16</v>
      </c>
      <c r="E54" s="147">
        <f>D54*20/100</f>
        <v>3.2</v>
      </c>
      <c r="F54" s="149"/>
      <c r="G54" s="149"/>
      <c r="H54" s="152"/>
      <c r="I54" s="152"/>
      <c r="J54" s="221"/>
      <c r="K54" s="156">
        <f>E54+G54+I54+J54</f>
        <v>3.2</v>
      </c>
    </row>
    <row r="55" spans="1:11" ht="15.75" thickBot="1">
      <c r="A55" s="132">
        <f t="shared" si="0"/>
        <v>53</v>
      </c>
      <c r="B55" s="133" t="s">
        <v>122</v>
      </c>
      <c r="C55" s="133" t="s">
        <v>107</v>
      </c>
      <c r="D55" s="146">
        <v>16</v>
      </c>
      <c r="E55" s="147">
        <f>D55*20/100</f>
        <v>3.2</v>
      </c>
      <c r="F55" s="149"/>
      <c r="G55" s="149"/>
      <c r="H55" s="152"/>
      <c r="I55" s="152"/>
      <c r="J55" s="221"/>
      <c r="K55" s="156">
        <f>E55+G55+I55+J55</f>
        <v>3.2</v>
      </c>
    </row>
    <row r="56" spans="1:11" ht="15.75" thickBot="1">
      <c r="A56" s="132">
        <f t="shared" si="0"/>
        <v>54</v>
      </c>
      <c r="B56" s="133" t="s">
        <v>19</v>
      </c>
      <c r="C56" s="133" t="s">
        <v>20</v>
      </c>
      <c r="D56" s="146">
        <v>15</v>
      </c>
      <c r="E56" s="147">
        <f>D56*20/100</f>
        <v>3</v>
      </c>
      <c r="F56" s="149"/>
      <c r="G56" s="149"/>
      <c r="H56" s="152"/>
      <c r="I56" s="152"/>
      <c r="J56" s="221"/>
      <c r="K56" s="156">
        <f>E56+G56+I56+J56</f>
        <v>3</v>
      </c>
    </row>
    <row r="57" spans="1:11" ht="15.75" thickBot="1">
      <c r="A57" s="132">
        <f t="shared" si="0"/>
        <v>55</v>
      </c>
      <c r="B57" s="133" t="s">
        <v>143</v>
      </c>
      <c r="C57" s="133" t="s">
        <v>130</v>
      </c>
      <c r="D57" s="146">
        <v>15</v>
      </c>
      <c r="E57" s="147">
        <f>D57*20/100</f>
        <v>3</v>
      </c>
      <c r="F57" s="149"/>
      <c r="G57" s="149"/>
      <c r="H57" s="152"/>
      <c r="I57" s="152"/>
      <c r="J57" s="221"/>
      <c r="K57" s="156">
        <f>E57+G57+I57+J57</f>
        <v>3</v>
      </c>
    </row>
    <row r="58" spans="1:11" ht="15.75" thickBot="1">
      <c r="A58" s="132">
        <f t="shared" si="0"/>
        <v>56</v>
      </c>
      <c r="B58" s="133" t="s">
        <v>100</v>
      </c>
      <c r="C58" s="133" t="s">
        <v>20</v>
      </c>
      <c r="D58" s="146">
        <v>14</v>
      </c>
      <c r="E58" s="147">
        <f>D58*20/100</f>
        <v>2.8</v>
      </c>
      <c r="F58" s="149"/>
      <c r="G58" s="149"/>
      <c r="H58" s="152"/>
      <c r="I58" s="152"/>
      <c r="J58" s="221"/>
      <c r="K58" s="156">
        <f>E58+G58+I58+J58</f>
        <v>2.8</v>
      </c>
    </row>
    <row r="59" spans="1:11" ht="15.75" thickBot="1">
      <c r="A59" s="132">
        <f t="shared" si="0"/>
        <v>57</v>
      </c>
      <c r="B59" s="133" t="s">
        <v>135</v>
      </c>
      <c r="C59" s="133"/>
      <c r="D59" s="146">
        <v>14</v>
      </c>
      <c r="E59" s="147">
        <f>D59*20/100</f>
        <v>2.8</v>
      </c>
      <c r="F59" s="149"/>
      <c r="G59" s="149"/>
      <c r="H59" s="152"/>
      <c r="I59" s="152"/>
      <c r="J59" s="221"/>
      <c r="K59" s="156">
        <f>E59+G59+I59+J59</f>
        <v>2.8</v>
      </c>
    </row>
    <row r="60" spans="1:11" ht="15.75" thickBot="1">
      <c r="A60" s="132">
        <f t="shared" si="0"/>
        <v>58</v>
      </c>
      <c r="B60" s="133" t="s">
        <v>64</v>
      </c>
      <c r="C60" s="133" t="s">
        <v>134</v>
      </c>
      <c r="D60" s="146">
        <v>4</v>
      </c>
      <c r="E60" s="147">
        <f>D60*20/100</f>
        <v>0.8</v>
      </c>
      <c r="F60" s="149"/>
      <c r="G60" s="149"/>
      <c r="H60" s="152"/>
      <c r="I60" s="152"/>
      <c r="J60" s="221">
        <v>2</v>
      </c>
      <c r="K60" s="156">
        <f>E60+G60+I60+J60</f>
        <v>2.8</v>
      </c>
    </row>
    <row r="61" spans="1:11" ht="15.75" thickBot="1">
      <c r="A61" s="132">
        <f t="shared" si="0"/>
        <v>59</v>
      </c>
      <c r="B61" s="133" t="s">
        <v>169</v>
      </c>
      <c r="C61" s="133" t="s">
        <v>159</v>
      </c>
      <c r="D61" s="146">
        <v>4</v>
      </c>
      <c r="E61" s="147">
        <f>D61*20/100</f>
        <v>0.8</v>
      </c>
      <c r="F61" s="150"/>
      <c r="G61" s="150"/>
      <c r="H61" s="153"/>
      <c r="I61" s="153"/>
      <c r="J61" s="222">
        <v>2</v>
      </c>
      <c r="K61" s="156">
        <f>E61+G61+I61+J61</f>
        <v>2.8</v>
      </c>
    </row>
    <row r="62" spans="1:11" ht="15.75" thickBot="1">
      <c r="A62" s="132">
        <f t="shared" si="0"/>
        <v>60</v>
      </c>
      <c r="B62" s="133" t="s">
        <v>99</v>
      </c>
      <c r="C62" s="133" t="s">
        <v>20</v>
      </c>
      <c r="D62" s="146">
        <v>13</v>
      </c>
      <c r="E62" s="147">
        <f>D62*20/100</f>
        <v>2.6</v>
      </c>
      <c r="F62" s="149"/>
      <c r="G62" s="149"/>
      <c r="H62" s="152"/>
      <c r="I62" s="152"/>
      <c r="J62" s="221"/>
      <c r="K62" s="156">
        <f>E62+G62+I62+J62</f>
        <v>2.6</v>
      </c>
    </row>
    <row r="63" spans="1:11" ht="15.75" thickBot="1">
      <c r="A63" s="132">
        <f t="shared" si="0"/>
        <v>61</v>
      </c>
      <c r="B63" s="133" t="s">
        <v>139</v>
      </c>
      <c r="C63" s="133" t="s">
        <v>20</v>
      </c>
      <c r="D63" s="146">
        <v>12</v>
      </c>
      <c r="E63" s="147">
        <f>D63*20/100</f>
        <v>2.4</v>
      </c>
      <c r="F63" s="149"/>
      <c r="G63" s="149"/>
      <c r="H63" s="152"/>
      <c r="I63" s="152"/>
      <c r="J63" s="221"/>
      <c r="K63" s="156">
        <f>E63+G63+I63+J63</f>
        <v>2.4</v>
      </c>
    </row>
    <row r="64" spans="1:11" ht="15.75" thickBot="1">
      <c r="A64" s="132">
        <f t="shared" si="0"/>
        <v>62</v>
      </c>
      <c r="B64" s="133" t="s">
        <v>141</v>
      </c>
      <c r="C64" s="133" t="s">
        <v>20</v>
      </c>
      <c r="D64" s="146">
        <v>12</v>
      </c>
      <c r="E64" s="147">
        <f>D64*20/100</f>
        <v>2.4</v>
      </c>
      <c r="F64" s="149"/>
      <c r="G64" s="149"/>
      <c r="H64" s="152"/>
      <c r="I64" s="152"/>
      <c r="J64" s="221"/>
      <c r="K64" s="156">
        <f>E64+G64+I64+J64</f>
        <v>2.4</v>
      </c>
    </row>
    <row r="65" spans="1:11" ht="15.75" thickBot="1">
      <c r="A65" s="132">
        <f t="shared" si="0"/>
        <v>63</v>
      </c>
      <c r="B65" s="133" t="s">
        <v>150</v>
      </c>
      <c r="C65" s="133" t="s">
        <v>107</v>
      </c>
      <c r="D65" s="146">
        <v>12</v>
      </c>
      <c r="E65" s="147">
        <f>D65*20/100</f>
        <v>2.4</v>
      </c>
      <c r="F65" s="149"/>
      <c r="G65" s="149"/>
      <c r="H65" s="152"/>
      <c r="I65" s="152"/>
      <c r="J65" s="221"/>
      <c r="K65" s="156">
        <f>E65+G65+I65+J65</f>
        <v>2.4</v>
      </c>
    </row>
    <row r="66" spans="1:11" ht="15.75" thickBot="1">
      <c r="A66" s="132">
        <f t="shared" si="0"/>
        <v>64</v>
      </c>
      <c r="B66" s="133" t="s">
        <v>98</v>
      </c>
      <c r="C66" s="133" t="s">
        <v>97</v>
      </c>
      <c r="D66" s="146">
        <v>2</v>
      </c>
      <c r="E66" s="147">
        <f>D66*20/100</f>
        <v>0.4</v>
      </c>
      <c r="F66" s="149"/>
      <c r="G66" s="149"/>
      <c r="H66" s="152"/>
      <c r="I66" s="152"/>
      <c r="J66" s="221">
        <v>2</v>
      </c>
      <c r="K66" s="156">
        <f>E66+G66+I66+J66</f>
        <v>2.4</v>
      </c>
    </row>
    <row r="67" spans="1:11" ht="15.75" thickBot="1">
      <c r="A67" s="132">
        <f t="shared" si="0"/>
        <v>65</v>
      </c>
      <c r="B67" s="133" t="s">
        <v>151</v>
      </c>
      <c r="C67" s="133" t="s">
        <v>152</v>
      </c>
      <c r="D67" s="146">
        <v>10</v>
      </c>
      <c r="E67" s="147">
        <f>D67*20/100</f>
        <v>2</v>
      </c>
      <c r="F67" s="149"/>
      <c r="G67" s="149"/>
      <c r="H67" s="152"/>
      <c r="I67" s="152"/>
      <c r="J67" s="221"/>
      <c r="K67" s="156">
        <f>E67+G67+I67+J67</f>
        <v>2</v>
      </c>
    </row>
    <row r="68" spans="1:11" ht="15.75" thickBot="1">
      <c r="A68" s="132">
        <f t="shared" si="0"/>
        <v>66</v>
      </c>
      <c r="B68" s="133" t="s">
        <v>153</v>
      </c>
      <c r="C68" s="133" t="s">
        <v>84</v>
      </c>
      <c r="D68" s="146">
        <v>10</v>
      </c>
      <c r="E68" s="147">
        <f>D68*20/100</f>
        <v>2</v>
      </c>
      <c r="F68" s="149"/>
      <c r="G68" s="149"/>
      <c r="H68" s="152"/>
      <c r="I68" s="152"/>
      <c r="J68" s="221"/>
      <c r="K68" s="156">
        <f>E68+G68+I68+J68</f>
        <v>2</v>
      </c>
    </row>
    <row r="69" spans="1:11" ht="15.75" thickBot="1">
      <c r="A69" s="132">
        <f aca="true" t="shared" si="1" ref="A69:A131">A68+1</f>
        <v>67</v>
      </c>
      <c r="B69" s="220" t="s">
        <v>170</v>
      </c>
      <c r="C69" s="220" t="s">
        <v>107</v>
      </c>
      <c r="D69" s="146">
        <v>0</v>
      </c>
      <c r="E69" s="147">
        <f>D69*20/100</f>
        <v>0</v>
      </c>
      <c r="F69" s="149"/>
      <c r="G69" s="149"/>
      <c r="H69" s="152"/>
      <c r="I69" s="152"/>
      <c r="J69" s="222">
        <v>2</v>
      </c>
      <c r="K69" s="156">
        <f>E69+G69+I69+J69</f>
        <v>2</v>
      </c>
    </row>
    <row r="70" spans="1:11" ht="15.75" thickBot="1">
      <c r="A70" s="132">
        <f t="shared" si="1"/>
        <v>68</v>
      </c>
      <c r="B70" s="133" t="s">
        <v>77</v>
      </c>
      <c r="C70" s="133" t="s">
        <v>22</v>
      </c>
      <c r="D70" s="146">
        <v>8</v>
      </c>
      <c r="E70" s="147">
        <f>D70*20/100</f>
        <v>1.6</v>
      </c>
      <c r="F70" s="149"/>
      <c r="G70" s="149"/>
      <c r="H70" s="152"/>
      <c r="I70" s="152"/>
      <c r="J70" s="221"/>
      <c r="K70" s="156">
        <f>E70+G70+I70+J70</f>
        <v>1.6</v>
      </c>
    </row>
    <row r="71" spans="1:11" ht="15.75" thickBot="1">
      <c r="A71" s="132">
        <f t="shared" si="1"/>
        <v>69</v>
      </c>
      <c r="B71" s="133" t="s">
        <v>66</v>
      </c>
      <c r="C71" s="133" t="s">
        <v>67</v>
      </c>
      <c r="D71" s="146">
        <v>8</v>
      </c>
      <c r="E71" s="147">
        <f>D71*20/100</f>
        <v>1.6</v>
      </c>
      <c r="F71" s="149"/>
      <c r="G71" s="149"/>
      <c r="H71" s="152"/>
      <c r="I71" s="152"/>
      <c r="J71" s="221"/>
      <c r="K71" s="156">
        <f>E71+G71+I71+J71</f>
        <v>1.6</v>
      </c>
    </row>
    <row r="72" spans="1:11" ht="15.75" thickBot="1">
      <c r="A72" s="132">
        <f t="shared" si="1"/>
        <v>70</v>
      </c>
      <c r="B72" s="133" t="s">
        <v>158</v>
      </c>
      <c r="C72" s="133" t="s">
        <v>159</v>
      </c>
      <c r="D72" s="146">
        <v>8</v>
      </c>
      <c r="E72" s="147">
        <f>D72*20/100</f>
        <v>1.6</v>
      </c>
      <c r="F72" s="149"/>
      <c r="G72" s="149"/>
      <c r="H72" s="152"/>
      <c r="I72" s="152"/>
      <c r="J72" s="221"/>
      <c r="K72" s="156">
        <f>E72+G72+I72+J72</f>
        <v>1.6</v>
      </c>
    </row>
    <row r="73" spans="1:11" ht="15.75" thickBot="1">
      <c r="A73" s="132">
        <f t="shared" si="1"/>
        <v>71</v>
      </c>
      <c r="B73" s="133" t="s">
        <v>138</v>
      </c>
      <c r="C73" s="133" t="s">
        <v>20</v>
      </c>
      <c r="D73" s="146">
        <v>6</v>
      </c>
      <c r="E73" s="147">
        <f>D73*20/100</f>
        <v>1.2</v>
      </c>
      <c r="F73" s="149"/>
      <c r="G73" s="149"/>
      <c r="H73" s="152"/>
      <c r="I73" s="152"/>
      <c r="J73" s="221"/>
      <c r="K73" s="156">
        <f>E73+G73+I73+J73</f>
        <v>1.2</v>
      </c>
    </row>
    <row r="74" spans="1:11" ht="15.75" thickBot="1">
      <c r="A74" s="132">
        <f t="shared" si="1"/>
        <v>72</v>
      </c>
      <c r="B74" s="133" t="s">
        <v>140</v>
      </c>
      <c r="C74" s="133" t="s">
        <v>20</v>
      </c>
      <c r="D74" s="146">
        <v>6</v>
      </c>
      <c r="E74" s="147">
        <f>D74*20/100</f>
        <v>1.2</v>
      </c>
      <c r="F74" s="149"/>
      <c r="G74" s="149"/>
      <c r="H74" s="152"/>
      <c r="I74" s="152"/>
      <c r="J74" s="221"/>
      <c r="K74" s="156">
        <f>E74+G74+I74+J74</f>
        <v>1.2</v>
      </c>
    </row>
    <row r="75" spans="1:11" ht="15.75" thickBot="1">
      <c r="A75" s="132">
        <f t="shared" si="1"/>
        <v>73</v>
      </c>
      <c r="B75" s="133" t="s">
        <v>144</v>
      </c>
      <c r="C75" s="133" t="s">
        <v>130</v>
      </c>
      <c r="D75" s="146">
        <v>6</v>
      </c>
      <c r="E75" s="147">
        <f>D75*20/100</f>
        <v>1.2</v>
      </c>
      <c r="F75" s="149"/>
      <c r="G75" s="149"/>
      <c r="H75" s="152"/>
      <c r="I75" s="152"/>
      <c r="J75" s="221"/>
      <c r="K75" s="156">
        <f>E75+G75+I75+J75</f>
        <v>1.2</v>
      </c>
    </row>
    <row r="76" spans="1:11" ht="15.75" thickBot="1">
      <c r="A76" s="132">
        <f t="shared" si="1"/>
        <v>74</v>
      </c>
      <c r="B76" s="133" t="s">
        <v>83</v>
      </c>
      <c r="C76" s="133" t="s">
        <v>37</v>
      </c>
      <c r="D76" s="146">
        <v>4</v>
      </c>
      <c r="E76" s="147">
        <f>D76*20/100</f>
        <v>0.8</v>
      </c>
      <c r="F76" s="149"/>
      <c r="G76" s="149"/>
      <c r="H76" s="152"/>
      <c r="I76" s="152"/>
      <c r="J76" s="221"/>
      <c r="K76" s="156">
        <f>E76+G76+I76+J76</f>
        <v>0.8</v>
      </c>
    </row>
    <row r="77" spans="1:11" ht="15.75" thickBot="1">
      <c r="A77" s="132">
        <f t="shared" si="1"/>
        <v>75</v>
      </c>
      <c r="B77" s="133" t="s">
        <v>136</v>
      </c>
      <c r="C77" s="133"/>
      <c r="D77" s="146">
        <v>4</v>
      </c>
      <c r="E77" s="147">
        <f>D77*20/100</f>
        <v>0.8</v>
      </c>
      <c r="F77" s="149"/>
      <c r="G77" s="149"/>
      <c r="H77" s="152"/>
      <c r="I77" s="152"/>
      <c r="J77" s="221"/>
      <c r="K77" s="156">
        <f>E77+G77+I77+J77</f>
        <v>0.8</v>
      </c>
    </row>
    <row r="78" spans="1:11" ht="15.75" thickBot="1">
      <c r="A78" s="132">
        <f t="shared" si="1"/>
        <v>76</v>
      </c>
      <c r="B78" s="133" t="s">
        <v>142</v>
      </c>
      <c r="C78" s="133" t="s">
        <v>22</v>
      </c>
      <c r="D78" s="146">
        <v>2</v>
      </c>
      <c r="E78" s="147">
        <f>D78*20/100</f>
        <v>0.4</v>
      </c>
      <c r="F78" s="149"/>
      <c r="G78" s="149"/>
      <c r="H78" s="152"/>
      <c r="I78" s="152"/>
      <c r="J78" s="221"/>
      <c r="K78" s="156">
        <f>E78+G78+I78+J78</f>
        <v>0.4</v>
      </c>
    </row>
    <row r="79" spans="1:11" ht="15.75" thickBot="1">
      <c r="A79" s="132">
        <f t="shared" si="1"/>
        <v>77</v>
      </c>
      <c r="B79" s="133" t="s">
        <v>147</v>
      </c>
      <c r="C79" s="133" t="s">
        <v>37</v>
      </c>
      <c r="D79" s="146">
        <v>2</v>
      </c>
      <c r="E79" s="147">
        <f>D79*20/100</f>
        <v>0.4</v>
      </c>
      <c r="F79" s="149"/>
      <c r="G79" s="149"/>
      <c r="H79" s="152"/>
      <c r="I79" s="152"/>
      <c r="J79" s="221"/>
      <c r="K79" s="156">
        <f>E79+G79+I79+J79</f>
        <v>0.4</v>
      </c>
    </row>
    <row r="80" spans="1:11" ht="15.75" thickBot="1">
      <c r="A80" s="132">
        <f t="shared" si="1"/>
        <v>78</v>
      </c>
      <c r="B80" s="133" t="s">
        <v>92</v>
      </c>
      <c r="C80" s="133" t="s">
        <v>29</v>
      </c>
      <c r="D80" s="146">
        <v>2</v>
      </c>
      <c r="E80" s="147">
        <f>D80*20/100</f>
        <v>0.4</v>
      </c>
      <c r="F80" s="149"/>
      <c r="G80" s="149"/>
      <c r="H80" s="152"/>
      <c r="I80" s="152"/>
      <c r="J80" s="221"/>
      <c r="K80" s="156">
        <f>E80+G80+I80+J80</f>
        <v>0.4</v>
      </c>
    </row>
    <row r="81" spans="1:11" ht="15.75" thickBot="1">
      <c r="A81" s="132">
        <f t="shared" si="1"/>
        <v>79</v>
      </c>
      <c r="B81" s="133" t="s">
        <v>16</v>
      </c>
      <c r="C81" s="133" t="s">
        <v>17</v>
      </c>
      <c r="D81" s="146">
        <v>2</v>
      </c>
      <c r="E81" s="147">
        <f>D81*20/100</f>
        <v>0.4</v>
      </c>
      <c r="F81" s="149"/>
      <c r="G81" s="149"/>
      <c r="H81" s="152"/>
      <c r="I81" s="152"/>
      <c r="J81" s="221"/>
      <c r="K81" s="156">
        <f>E81+G81+I81+J81</f>
        <v>0.4</v>
      </c>
    </row>
    <row r="82" spans="1:11" ht="15.75" thickBot="1">
      <c r="A82" s="132">
        <f t="shared" si="1"/>
        <v>80</v>
      </c>
      <c r="B82" s="133" t="s">
        <v>82</v>
      </c>
      <c r="C82" s="133" t="s">
        <v>59</v>
      </c>
      <c r="D82" s="146">
        <v>2</v>
      </c>
      <c r="E82" s="147">
        <f>D82*20/100</f>
        <v>0.4</v>
      </c>
      <c r="F82" s="149"/>
      <c r="G82" s="149"/>
      <c r="H82" s="152"/>
      <c r="I82" s="152"/>
      <c r="J82" s="221"/>
      <c r="K82" s="156">
        <f>E82+G82+I82+J82</f>
        <v>0.4</v>
      </c>
    </row>
    <row r="83" spans="1:11" ht="15.75" thickBot="1">
      <c r="A83" s="132">
        <f t="shared" si="1"/>
        <v>81</v>
      </c>
      <c r="B83" s="133" t="s">
        <v>103</v>
      </c>
      <c r="C83" s="133" t="s">
        <v>59</v>
      </c>
      <c r="D83" s="146">
        <v>2</v>
      </c>
      <c r="E83" s="147">
        <f>D83*20/100</f>
        <v>0.4</v>
      </c>
      <c r="F83" s="149"/>
      <c r="G83" s="149"/>
      <c r="H83" s="152"/>
      <c r="I83" s="152"/>
      <c r="J83" s="221"/>
      <c r="K83" s="156">
        <f>E83+G83+I83+J83</f>
        <v>0.4</v>
      </c>
    </row>
    <row r="84" spans="1:11" ht="15.75" thickBot="1">
      <c r="A84" s="132">
        <f t="shared" si="1"/>
        <v>82</v>
      </c>
      <c r="B84" s="133" t="s">
        <v>116</v>
      </c>
      <c r="C84" s="133" t="s">
        <v>115</v>
      </c>
      <c r="D84" s="146">
        <v>2</v>
      </c>
      <c r="E84" s="147">
        <f>D84*20/100</f>
        <v>0.4</v>
      </c>
      <c r="F84" s="149"/>
      <c r="G84" s="149"/>
      <c r="H84" s="152"/>
      <c r="I84" s="152"/>
      <c r="J84" s="221"/>
      <c r="K84" s="156">
        <f>E84+G84+I84+J84</f>
        <v>0.4</v>
      </c>
    </row>
    <row r="85" spans="1:11" ht="15.75" thickBot="1">
      <c r="A85" s="132">
        <f t="shared" si="1"/>
        <v>83</v>
      </c>
      <c r="B85" s="133" t="s">
        <v>133</v>
      </c>
      <c r="C85" s="133" t="s">
        <v>134</v>
      </c>
      <c r="D85" s="146">
        <v>2</v>
      </c>
      <c r="E85" s="147">
        <f>D85*20/100</f>
        <v>0.4</v>
      </c>
      <c r="F85" s="149"/>
      <c r="G85" s="149"/>
      <c r="H85" s="152"/>
      <c r="I85" s="152"/>
      <c r="J85" s="221"/>
      <c r="K85" s="156">
        <f>E85+G85+I85+J85</f>
        <v>0.4</v>
      </c>
    </row>
    <row r="86" spans="1:11" ht="15.75" thickBot="1">
      <c r="A86" s="132">
        <f t="shared" si="1"/>
        <v>84</v>
      </c>
      <c r="B86" s="133" t="s">
        <v>128</v>
      </c>
      <c r="C86" s="133" t="s">
        <v>40</v>
      </c>
      <c r="D86" s="146">
        <v>2</v>
      </c>
      <c r="E86" s="147">
        <f>D86*20/100</f>
        <v>0.4</v>
      </c>
      <c r="F86" s="149"/>
      <c r="G86" s="149"/>
      <c r="H86" s="152"/>
      <c r="I86" s="152"/>
      <c r="J86" s="221"/>
      <c r="K86" s="156">
        <f>E86+G86+I86+J86</f>
        <v>0.4</v>
      </c>
    </row>
    <row r="87" spans="1:11" ht="15.75" thickBot="1">
      <c r="A87" s="132">
        <f t="shared" si="1"/>
        <v>85</v>
      </c>
      <c r="B87" s="133" t="s">
        <v>131</v>
      </c>
      <c r="C87" s="133"/>
      <c r="D87" s="146">
        <v>2</v>
      </c>
      <c r="E87" s="147">
        <f>D87*20/100</f>
        <v>0.4</v>
      </c>
      <c r="F87" s="149"/>
      <c r="G87" s="149"/>
      <c r="H87" s="152"/>
      <c r="I87" s="152"/>
      <c r="J87" s="221"/>
      <c r="K87" s="156">
        <f>E87+G87+I87+J87</f>
        <v>0.4</v>
      </c>
    </row>
    <row r="88" spans="1:11" ht="15.75" thickBot="1">
      <c r="A88" s="132">
        <f t="shared" si="1"/>
        <v>86</v>
      </c>
      <c r="B88" s="133" t="s">
        <v>127</v>
      </c>
      <c r="C88" s="133" t="s">
        <v>29</v>
      </c>
      <c r="D88" s="146">
        <v>2</v>
      </c>
      <c r="E88" s="147">
        <f>D88*20/100</f>
        <v>0.4</v>
      </c>
      <c r="F88" s="149"/>
      <c r="G88" s="149"/>
      <c r="H88" s="152"/>
      <c r="I88" s="152"/>
      <c r="J88" s="221"/>
      <c r="K88" s="156">
        <f>E88+G88+I88+J88</f>
        <v>0.4</v>
      </c>
    </row>
    <row r="89" spans="1:11" ht="15.75" thickBot="1">
      <c r="A89" s="132">
        <f t="shared" si="1"/>
        <v>87</v>
      </c>
      <c r="B89" s="133" t="s">
        <v>81</v>
      </c>
      <c r="C89" s="133" t="s">
        <v>67</v>
      </c>
      <c r="D89" s="146">
        <v>2</v>
      </c>
      <c r="E89" s="147">
        <f>D89*20/100</f>
        <v>0.4</v>
      </c>
      <c r="F89" s="149"/>
      <c r="G89" s="149"/>
      <c r="H89" s="152"/>
      <c r="I89" s="152"/>
      <c r="J89" s="221"/>
      <c r="K89" s="156">
        <f>E89+G89+I89+J89</f>
        <v>0.4</v>
      </c>
    </row>
    <row r="90" spans="1:11" ht="15.75" thickBot="1">
      <c r="A90" s="132">
        <f t="shared" si="1"/>
        <v>88</v>
      </c>
      <c r="B90" s="133" t="s">
        <v>101</v>
      </c>
      <c r="C90" s="133" t="s">
        <v>24</v>
      </c>
      <c r="D90" s="146">
        <v>2</v>
      </c>
      <c r="E90" s="147">
        <f>D90*20/100</f>
        <v>0.4</v>
      </c>
      <c r="F90" s="149"/>
      <c r="G90" s="149"/>
      <c r="H90" s="152"/>
      <c r="I90" s="152"/>
      <c r="J90" s="221"/>
      <c r="K90" s="156">
        <f>E90+G90+I90+J90</f>
        <v>0.4</v>
      </c>
    </row>
    <row r="91" spans="1:11" ht="15.75" thickBot="1">
      <c r="A91" s="132">
        <f t="shared" si="1"/>
        <v>89</v>
      </c>
      <c r="B91" s="133" t="s">
        <v>156</v>
      </c>
      <c r="C91" s="133" t="s">
        <v>97</v>
      </c>
      <c r="D91" s="146">
        <v>2</v>
      </c>
      <c r="E91" s="147">
        <f>D91*20/100</f>
        <v>0.4</v>
      </c>
      <c r="F91" s="149"/>
      <c r="G91" s="149"/>
      <c r="H91" s="152"/>
      <c r="I91" s="152"/>
      <c r="J91" s="221"/>
      <c r="K91" s="156">
        <f>E91+G91+I91+J91</f>
        <v>0.4</v>
      </c>
    </row>
    <row r="92" spans="1:11" ht="15.75" thickBot="1">
      <c r="A92" s="132">
        <f t="shared" si="1"/>
        <v>90</v>
      </c>
      <c r="B92" s="133" t="s">
        <v>164</v>
      </c>
      <c r="C92" s="133" t="s">
        <v>22</v>
      </c>
      <c r="D92" s="146">
        <v>2</v>
      </c>
      <c r="E92" s="147">
        <f>D92*20/100</f>
        <v>0.4</v>
      </c>
      <c r="F92" s="150"/>
      <c r="G92" s="150"/>
      <c r="H92" s="153"/>
      <c r="I92" s="153"/>
      <c r="J92" s="222"/>
      <c r="K92" s="156">
        <f>E92+G92+I92+J92</f>
        <v>0.4</v>
      </c>
    </row>
    <row r="93" spans="1:11" ht="15.75" thickBot="1">
      <c r="A93" s="132">
        <f t="shared" si="1"/>
        <v>91</v>
      </c>
      <c r="B93" s="133" t="s">
        <v>165</v>
      </c>
      <c r="C93" s="133" t="s">
        <v>107</v>
      </c>
      <c r="D93" s="146">
        <v>2</v>
      </c>
      <c r="E93" s="147">
        <f>D93*20/100</f>
        <v>0.4</v>
      </c>
      <c r="F93" s="150"/>
      <c r="G93" s="150"/>
      <c r="H93" s="153"/>
      <c r="I93" s="153"/>
      <c r="J93" s="222"/>
      <c r="K93" s="156">
        <f>E93+G93+I93+J93</f>
        <v>0.4</v>
      </c>
    </row>
    <row r="94" spans="1:11" ht="15.75" thickBot="1">
      <c r="A94" s="132">
        <f t="shared" si="1"/>
        <v>92</v>
      </c>
      <c r="B94" s="133" t="s">
        <v>119</v>
      </c>
      <c r="C94" s="133" t="s">
        <v>29</v>
      </c>
      <c r="D94" s="146">
        <v>0</v>
      </c>
      <c r="E94" s="147">
        <f>D94*20/100</f>
        <v>0</v>
      </c>
      <c r="F94" s="149"/>
      <c r="G94" s="149"/>
      <c r="H94" s="152"/>
      <c r="I94" s="152"/>
      <c r="J94" s="221"/>
      <c r="K94" s="156">
        <f>E94+G94+I94+J94</f>
        <v>0</v>
      </c>
    </row>
    <row r="95" spans="1:11" ht="15.75" thickBot="1">
      <c r="A95" s="132">
        <f t="shared" si="1"/>
        <v>93</v>
      </c>
      <c r="B95" s="133" t="s">
        <v>121</v>
      </c>
      <c r="C95" s="133" t="s">
        <v>115</v>
      </c>
      <c r="D95" s="146">
        <v>0</v>
      </c>
      <c r="E95" s="147">
        <f>D95*20/100</f>
        <v>0</v>
      </c>
      <c r="F95" s="149"/>
      <c r="G95" s="149"/>
      <c r="H95" s="152"/>
      <c r="I95" s="152"/>
      <c r="J95" s="221"/>
      <c r="K95" s="156">
        <f>E95+G95+I95+J95</f>
        <v>0</v>
      </c>
    </row>
    <row r="96" spans="1:11" ht="15.75" thickBot="1">
      <c r="A96" s="132">
        <f t="shared" si="1"/>
        <v>94</v>
      </c>
      <c r="B96" s="133" t="s">
        <v>114</v>
      </c>
      <c r="C96" s="133" t="s">
        <v>115</v>
      </c>
      <c r="D96" s="146">
        <v>0</v>
      </c>
      <c r="E96" s="147">
        <f>D96*20/100</f>
        <v>0</v>
      </c>
      <c r="F96" s="149"/>
      <c r="G96" s="149"/>
      <c r="H96" s="152"/>
      <c r="I96" s="152"/>
      <c r="J96" s="221"/>
      <c r="K96" s="156">
        <f>E96+G96+I96+J96</f>
        <v>0</v>
      </c>
    </row>
    <row r="97" spans="1:11" ht="15.75" thickBot="1">
      <c r="A97" s="132">
        <f t="shared" si="1"/>
        <v>95</v>
      </c>
      <c r="B97" s="133" t="s">
        <v>85</v>
      </c>
      <c r="C97" s="133" t="s">
        <v>61</v>
      </c>
      <c r="D97" s="146">
        <v>0</v>
      </c>
      <c r="E97" s="147">
        <f>D97*20/100</f>
        <v>0</v>
      </c>
      <c r="F97" s="149"/>
      <c r="G97" s="149"/>
      <c r="H97" s="152"/>
      <c r="I97" s="152"/>
      <c r="J97" s="221"/>
      <c r="K97" s="156">
        <f>E97+G97+I97+J97</f>
        <v>0</v>
      </c>
    </row>
    <row r="98" spans="1:11" ht="15.75" thickBot="1">
      <c r="A98" s="132">
        <f t="shared" si="1"/>
        <v>96</v>
      </c>
      <c r="B98" s="133" t="s">
        <v>102</v>
      </c>
      <c r="C98" s="133" t="s">
        <v>12</v>
      </c>
      <c r="D98" s="146">
        <v>0</v>
      </c>
      <c r="E98" s="147">
        <f>D98*20/100</f>
        <v>0</v>
      </c>
      <c r="F98" s="149"/>
      <c r="G98" s="149"/>
      <c r="H98" s="152"/>
      <c r="I98" s="152"/>
      <c r="J98" s="221"/>
      <c r="K98" s="156">
        <f>E98+G98+I98+J98</f>
        <v>0</v>
      </c>
    </row>
    <row r="99" spans="1:11" ht="15.75" thickBot="1">
      <c r="A99" s="132">
        <f t="shared" si="1"/>
        <v>97</v>
      </c>
      <c r="B99" s="133" t="s">
        <v>43</v>
      </c>
      <c r="C99" s="133" t="s">
        <v>22</v>
      </c>
      <c r="D99" s="146">
        <v>0</v>
      </c>
      <c r="E99" s="147">
        <f>D99*20/100</f>
        <v>0</v>
      </c>
      <c r="F99" s="149"/>
      <c r="G99" s="149"/>
      <c r="H99" s="152"/>
      <c r="I99" s="152"/>
      <c r="J99" s="221"/>
      <c r="K99" s="156">
        <f>E99+G99+I99+J99</f>
        <v>0</v>
      </c>
    </row>
    <row r="100" spans="1:11" ht="15.75" thickBot="1">
      <c r="A100" s="132">
        <f t="shared" si="1"/>
        <v>98</v>
      </c>
      <c r="B100" s="133" t="s">
        <v>60</v>
      </c>
      <c r="C100" s="133" t="s">
        <v>61</v>
      </c>
      <c r="D100" s="146">
        <v>0</v>
      </c>
      <c r="E100" s="147">
        <f>D100*20/100</f>
        <v>0</v>
      </c>
      <c r="F100" s="149"/>
      <c r="G100" s="149"/>
      <c r="H100" s="152"/>
      <c r="I100" s="152"/>
      <c r="J100" s="221"/>
      <c r="K100" s="156">
        <f>E100+G100+I100+J100</f>
        <v>0</v>
      </c>
    </row>
    <row r="101" spans="1:11" ht="15.75" thickBot="1">
      <c r="A101" s="132">
        <f t="shared" si="1"/>
        <v>99</v>
      </c>
      <c r="B101" s="133" t="s">
        <v>111</v>
      </c>
      <c r="C101" s="133" t="s">
        <v>110</v>
      </c>
      <c r="D101" s="146">
        <v>0</v>
      </c>
      <c r="E101" s="147">
        <f>D101*20/100</f>
        <v>0</v>
      </c>
      <c r="F101" s="149"/>
      <c r="G101" s="149"/>
      <c r="H101" s="152"/>
      <c r="I101" s="152"/>
      <c r="J101" s="221"/>
      <c r="K101" s="156">
        <f>E101+G101+I101+J101</f>
        <v>0</v>
      </c>
    </row>
    <row r="102" spans="1:11" ht="15.75" thickBot="1">
      <c r="A102" s="132">
        <f t="shared" si="1"/>
        <v>100</v>
      </c>
      <c r="B102" s="133" t="s">
        <v>112</v>
      </c>
      <c r="C102" s="133" t="s">
        <v>110</v>
      </c>
      <c r="D102" s="146">
        <v>0</v>
      </c>
      <c r="E102" s="147">
        <f>D102*20/100</f>
        <v>0</v>
      </c>
      <c r="F102" s="149"/>
      <c r="G102" s="149"/>
      <c r="H102" s="152"/>
      <c r="I102" s="152"/>
      <c r="J102" s="221"/>
      <c r="K102" s="156">
        <f>E102+G102+I102+J102</f>
        <v>0</v>
      </c>
    </row>
    <row r="103" spans="1:11" ht="15.75" thickBot="1">
      <c r="A103" s="132">
        <f t="shared" si="1"/>
        <v>101</v>
      </c>
      <c r="B103" s="133" t="s">
        <v>39</v>
      </c>
      <c r="C103" s="133" t="s">
        <v>40</v>
      </c>
      <c r="D103" s="146">
        <v>0</v>
      </c>
      <c r="E103" s="147">
        <f>D103*20/100</f>
        <v>0</v>
      </c>
      <c r="F103" s="149"/>
      <c r="G103" s="149"/>
      <c r="H103" s="152"/>
      <c r="I103" s="152"/>
      <c r="J103" s="221"/>
      <c r="K103" s="156">
        <f>E103+G103+I103+J103</f>
        <v>0</v>
      </c>
    </row>
    <row r="104" spans="1:11" ht="15.75" thickBot="1">
      <c r="A104" s="132">
        <f t="shared" si="1"/>
        <v>102</v>
      </c>
      <c r="B104" s="133" t="s">
        <v>124</v>
      </c>
      <c r="C104" s="133" t="s">
        <v>110</v>
      </c>
      <c r="D104" s="146">
        <v>0</v>
      </c>
      <c r="E104" s="147">
        <f>D104*20/100</f>
        <v>0</v>
      </c>
      <c r="F104" s="149"/>
      <c r="G104" s="149"/>
      <c r="H104" s="152"/>
      <c r="I104" s="152"/>
      <c r="J104" s="221"/>
      <c r="K104" s="156">
        <f>E104+G104+I104+J104</f>
        <v>0</v>
      </c>
    </row>
    <row r="105" spans="1:11" ht="15.75" thickBot="1">
      <c r="A105" s="132">
        <f t="shared" si="1"/>
        <v>103</v>
      </c>
      <c r="B105" s="133" t="s">
        <v>41</v>
      </c>
      <c r="C105" s="133" t="s">
        <v>24</v>
      </c>
      <c r="D105" s="146">
        <v>0</v>
      </c>
      <c r="E105" s="147">
        <f>D105*20/100</f>
        <v>0</v>
      </c>
      <c r="F105" s="149"/>
      <c r="G105" s="149"/>
      <c r="H105" s="152"/>
      <c r="I105" s="152"/>
      <c r="J105" s="221"/>
      <c r="K105" s="156">
        <f>E105+G105+I105+J105</f>
        <v>0</v>
      </c>
    </row>
    <row r="106" spans="1:11" ht="15.75" thickBot="1">
      <c r="A106" s="132">
        <f t="shared" si="1"/>
        <v>104</v>
      </c>
      <c r="B106" s="133" t="s">
        <v>72</v>
      </c>
      <c r="C106" s="133" t="s">
        <v>61</v>
      </c>
      <c r="D106" s="146">
        <v>0</v>
      </c>
      <c r="E106" s="147">
        <f>D106*20/100</f>
        <v>0</v>
      </c>
      <c r="F106" s="149"/>
      <c r="G106" s="149"/>
      <c r="H106" s="152"/>
      <c r="I106" s="152"/>
      <c r="J106" s="221"/>
      <c r="K106" s="156">
        <f>E106+G106+I106+J106</f>
        <v>0</v>
      </c>
    </row>
    <row r="107" spans="1:11" ht="15.75" thickBot="1">
      <c r="A107" s="132">
        <f t="shared" si="1"/>
        <v>105</v>
      </c>
      <c r="B107" s="133" t="s">
        <v>70</v>
      </c>
      <c r="C107" s="133" t="s">
        <v>59</v>
      </c>
      <c r="D107" s="146">
        <v>0</v>
      </c>
      <c r="E107" s="147">
        <f>D107*20/100</f>
        <v>0</v>
      </c>
      <c r="F107" s="149"/>
      <c r="G107" s="149"/>
      <c r="H107" s="152"/>
      <c r="I107" s="152"/>
      <c r="J107" s="221"/>
      <c r="K107" s="156">
        <f>E107+G107+I107+J107</f>
        <v>0</v>
      </c>
    </row>
    <row r="108" spans="1:11" ht="15.75" thickBot="1">
      <c r="A108" s="132">
        <f t="shared" si="1"/>
        <v>106</v>
      </c>
      <c r="B108" s="133" t="s">
        <v>45</v>
      </c>
      <c r="C108" s="133" t="s">
        <v>46</v>
      </c>
      <c r="D108" s="146">
        <v>0</v>
      </c>
      <c r="E108" s="147">
        <f>D108*20/100</f>
        <v>0</v>
      </c>
      <c r="F108" s="149"/>
      <c r="G108" s="149"/>
      <c r="H108" s="152"/>
      <c r="I108" s="152"/>
      <c r="J108" s="221"/>
      <c r="K108" s="156">
        <f>E108+G108+I108+J108</f>
        <v>0</v>
      </c>
    </row>
    <row r="109" spans="1:11" ht="15.75" thickBot="1">
      <c r="A109" s="132">
        <f t="shared" si="1"/>
        <v>107</v>
      </c>
      <c r="B109" s="133" t="s">
        <v>88</v>
      </c>
      <c r="C109" s="133" t="s">
        <v>84</v>
      </c>
      <c r="D109" s="146">
        <v>0</v>
      </c>
      <c r="E109" s="147">
        <f>D109*20/100</f>
        <v>0</v>
      </c>
      <c r="F109" s="149"/>
      <c r="G109" s="149"/>
      <c r="H109" s="152"/>
      <c r="I109" s="152"/>
      <c r="J109" s="221"/>
      <c r="K109" s="156">
        <f>E109+G109+I109+J109</f>
        <v>0</v>
      </c>
    </row>
    <row r="110" spans="1:11" ht="15.75" thickBot="1">
      <c r="A110" s="132">
        <f t="shared" si="1"/>
        <v>108</v>
      </c>
      <c r="B110" s="133" t="s">
        <v>105</v>
      </c>
      <c r="C110" s="133" t="s">
        <v>12</v>
      </c>
      <c r="D110" s="146">
        <v>0</v>
      </c>
      <c r="E110" s="147">
        <f>D110*20/100</f>
        <v>0</v>
      </c>
      <c r="F110" s="149"/>
      <c r="G110" s="149"/>
      <c r="H110" s="152"/>
      <c r="I110" s="152"/>
      <c r="J110" s="221"/>
      <c r="K110" s="156">
        <f>E110+G110+I110+J110</f>
        <v>0</v>
      </c>
    </row>
    <row r="111" spans="1:11" ht="15.75" thickBot="1">
      <c r="A111" s="132">
        <f t="shared" si="1"/>
        <v>109</v>
      </c>
      <c r="B111" s="133" t="s">
        <v>104</v>
      </c>
      <c r="C111" s="133" t="s">
        <v>59</v>
      </c>
      <c r="D111" s="146">
        <v>0</v>
      </c>
      <c r="E111" s="147">
        <f>D111*20/100</f>
        <v>0</v>
      </c>
      <c r="F111" s="149"/>
      <c r="G111" s="149"/>
      <c r="H111" s="152"/>
      <c r="I111" s="152"/>
      <c r="J111" s="221"/>
      <c r="K111" s="156">
        <f>E111+G111+I111+J111</f>
        <v>0</v>
      </c>
    </row>
    <row r="112" spans="1:11" ht="15.75" thickBot="1">
      <c r="A112" s="132">
        <f t="shared" si="1"/>
        <v>110</v>
      </c>
      <c r="B112" s="133" t="s">
        <v>87</v>
      </c>
      <c r="C112" s="133" t="s">
        <v>84</v>
      </c>
      <c r="D112" s="146">
        <v>0</v>
      </c>
      <c r="E112" s="147">
        <f>D112*20/100</f>
        <v>0</v>
      </c>
      <c r="F112" s="149"/>
      <c r="G112" s="149"/>
      <c r="H112" s="152"/>
      <c r="I112" s="152"/>
      <c r="J112" s="221"/>
      <c r="K112" s="156">
        <f>E112+G112+I112+J112</f>
        <v>0</v>
      </c>
    </row>
    <row r="113" spans="1:11" ht="15.75" thickBot="1">
      <c r="A113" s="132">
        <f t="shared" si="1"/>
        <v>111</v>
      </c>
      <c r="B113" s="133" t="s">
        <v>65</v>
      </c>
      <c r="C113" s="133" t="s">
        <v>59</v>
      </c>
      <c r="D113" s="146">
        <v>0</v>
      </c>
      <c r="E113" s="147">
        <f>D113*20/100</f>
        <v>0</v>
      </c>
      <c r="F113" s="149"/>
      <c r="G113" s="149"/>
      <c r="H113" s="152"/>
      <c r="I113" s="152"/>
      <c r="J113" s="221"/>
      <c r="K113" s="156">
        <f>E113+G113+I113+J113</f>
        <v>0</v>
      </c>
    </row>
    <row r="114" spans="1:11" ht="15.75" thickBot="1">
      <c r="A114" s="132">
        <f t="shared" si="1"/>
        <v>112</v>
      </c>
      <c r="B114" s="133" t="s">
        <v>86</v>
      </c>
      <c r="C114" s="133" t="s">
        <v>61</v>
      </c>
      <c r="D114" s="146">
        <v>0</v>
      </c>
      <c r="E114" s="147">
        <f>D114*20/100</f>
        <v>0</v>
      </c>
      <c r="F114" s="149"/>
      <c r="G114" s="149"/>
      <c r="H114" s="152"/>
      <c r="I114" s="152"/>
      <c r="J114" s="221"/>
      <c r="K114" s="156">
        <f>E114+G114+I114+J114</f>
        <v>0</v>
      </c>
    </row>
    <row r="115" spans="1:11" ht="15.75" thickBot="1">
      <c r="A115" s="132">
        <f t="shared" si="1"/>
        <v>113</v>
      </c>
      <c r="B115" s="133" t="s">
        <v>80</v>
      </c>
      <c r="C115" s="133" t="s">
        <v>24</v>
      </c>
      <c r="D115" s="146">
        <v>0</v>
      </c>
      <c r="E115" s="147">
        <f>D115*20/100</f>
        <v>0</v>
      </c>
      <c r="F115" s="149"/>
      <c r="G115" s="149"/>
      <c r="H115" s="152"/>
      <c r="I115" s="152"/>
      <c r="J115" s="221"/>
      <c r="K115" s="156">
        <f>E115+G115+I115+J115</f>
        <v>0</v>
      </c>
    </row>
    <row r="116" spans="1:11" ht="15.75" thickBot="1">
      <c r="A116" s="132">
        <f t="shared" si="1"/>
        <v>114</v>
      </c>
      <c r="B116" s="133" t="s">
        <v>58</v>
      </c>
      <c r="C116" s="133" t="s">
        <v>59</v>
      </c>
      <c r="D116" s="146">
        <v>0</v>
      </c>
      <c r="E116" s="147">
        <f>D116*20/100</f>
        <v>0</v>
      </c>
      <c r="F116" s="149"/>
      <c r="G116" s="149"/>
      <c r="H116" s="152"/>
      <c r="I116" s="152"/>
      <c r="J116" s="221"/>
      <c r="K116" s="156">
        <f>E116+G116+I116+J116</f>
        <v>0</v>
      </c>
    </row>
    <row r="117" spans="1:11" ht="15.75" thickBot="1">
      <c r="A117" s="132">
        <f t="shared" si="1"/>
        <v>115</v>
      </c>
      <c r="B117" s="133" t="s">
        <v>89</v>
      </c>
      <c r="C117" s="133" t="s">
        <v>22</v>
      </c>
      <c r="D117" s="146">
        <v>0</v>
      </c>
      <c r="E117" s="147">
        <f>D117*20/100</f>
        <v>0</v>
      </c>
      <c r="F117" s="149"/>
      <c r="G117" s="149"/>
      <c r="H117" s="152"/>
      <c r="I117" s="152"/>
      <c r="J117" s="221"/>
      <c r="K117" s="156">
        <f>E117+G117+I117+J117</f>
        <v>0</v>
      </c>
    </row>
    <row r="118" spans="1:11" ht="15.75" thickBot="1">
      <c r="A118" s="132">
        <f t="shared" si="1"/>
        <v>116</v>
      </c>
      <c r="B118" s="133" t="s">
        <v>93</v>
      </c>
      <c r="C118" s="133" t="s">
        <v>29</v>
      </c>
      <c r="D118" s="146">
        <v>0</v>
      </c>
      <c r="E118" s="147">
        <f>D118*20/100</f>
        <v>0</v>
      </c>
      <c r="F118" s="149"/>
      <c r="G118" s="149"/>
      <c r="H118" s="152"/>
      <c r="I118" s="152"/>
      <c r="J118" s="221"/>
      <c r="K118" s="156">
        <f>E118+G118+I118+J118</f>
        <v>0</v>
      </c>
    </row>
    <row r="119" spans="1:11" ht="15.75" thickBot="1">
      <c r="A119" s="132">
        <f t="shared" si="1"/>
        <v>117</v>
      </c>
      <c r="B119" s="133" t="s">
        <v>53</v>
      </c>
      <c r="C119" s="133" t="s">
        <v>37</v>
      </c>
      <c r="D119" s="146">
        <v>0</v>
      </c>
      <c r="E119" s="147">
        <f>D119*20/100</f>
        <v>0</v>
      </c>
      <c r="F119" s="149"/>
      <c r="G119" s="149"/>
      <c r="H119" s="152"/>
      <c r="I119" s="152"/>
      <c r="J119" s="221"/>
      <c r="K119" s="156">
        <f>E119+G119+I119+J119</f>
        <v>0</v>
      </c>
    </row>
    <row r="120" spans="1:11" ht="15.75" thickBot="1">
      <c r="A120" s="132">
        <f t="shared" si="1"/>
        <v>118</v>
      </c>
      <c r="B120" s="133" t="s">
        <v>68</v>
      </c>
      <c r="C120" s="133" t="s">
        <v>59</v>
      </c>
      <c r="D120" s="146">
        <v>0</v>
      </c>
      <c r="E120" s="147">
        <f>D120*20/100</f>
        <v>0</v>
      </c>
      <c r="F120" s="149"/>
      <c r="G120" s="149"/>
      <c r="H120" s="152"/>
      <c r="I120" s="152"/>
      <c r="J120" s="221"/>
      <c r="K120" s="156">
        <f>E120+G120+I120+J120</f>
        <v>0</v>
      </c>
    </row>
    <row r="121" spans="1:11" ht="15.75" thickBot="1">
      <c r="A121" s="132">
        <f t="shared" si="1"/>
        <v>119</v>
      </c>
      <c r="B121" s="133" t="s">
        <v>48</v>
      </c>
      <c r="C121" s="133" t="s">
        <v>24</v>
      </c>
      <c r="D121" s="146">
        <v>0</v>
      </c>
      <c r="E121" s="147">
        <f>D121*20/100</f>
        <v>0</v>
      </c>
      <c r="F121" s="149"/>
      <c r="G121" s="149"/>
      <c r="H121" s="152"/>
      <c r="I121" s="152"/>
      <c r="J121" s="221"/>
      <c r="K121" s="156">
        <f>E121+G121+I121+J121</f>
        <v>0</v>
      </c>
    </row>
    <row r="122" spans="1:11" ht="15.75" thickBot="1">
      <c r="A122" s="132">
        <f t="shared" si="1"/>
        <v>120</v>
      </c>
      <c r="B122" s="133" t="s">
        <v>50</v>
      </c>
      <c r="C122" s="133" t="s">
        <v>29</v>
      </c>
      <c r="D122" s="146">
        <v>0</v>
      </c>
      <c r="E122" s="147">
        <f>D122*20/100</f>
        <v>0</v>
      </c>
      <c r="F122" s="149"/>
      <c r="G122" s="149"/>
      <c r="H122" s="152"/>
      <c r="I122" s="152"/>
      <c r="J122" s="221"/>
      <c r="K122" s="156">
        <f>E122+G122+I122+J122</f>
        <v>0</v>
      </c>
    </row>
    <row r="123" spans="1:11" ht="15.75" thickBot="1">
      <c r="A123" s="132">
        <f t="shared" si="1"/>
        <v>121</v>
      </c>
      <c r="B123" s="133" t="s">
        <v>51</v>
      </c>
      <c r="C123" s="133" t="s">
        <v>29</v>
      </c>
      <c r="D123" s="146">
        <v>0</v>
      </c>
      <c r="E123" s="147">
        <f>D123*20/100</f>
        <v>0</v>
      </c>
      <c r="F123" s="149"/>
      <c r="G123" s="149"/>
      <c r="H123" s="152"/>
      <c r="I123" s="152"/>
      <c r="J123" s="221"/>
      <c r="K123" s="157">
        <f>E123+G123+I123+J123</f>
        <v>0</v>
      </c>
    </row>
    <row r="124" spans="1:11" ht="15.75" thickBot="1">
      <c r="A124" s="132">
        <f t="shared" si="1"/>
        <v>122</v>
      </c>
      <c r="B124" s="133" t="s">
        <v>52</v>
      </c>
      <c r="C124" s="133" t="s">
        <v>37</v>
      </c>
      <c r="D124" s="146">
        <v>0</v>
      </c>
      <c r="E124" s="147">
        <f>D124*20/100</f>
        <v>0</v>
      </c>
      <c r="F124" s="149"/>
      <c r="G124" s="149"/>
      <c r="H124" s="152"/>
      <c r="I124" s="152"/>
      <c r="J124" s="221"/>
      <c r="K124" s="157">
        <f>E124+G124+I124+J124</f>
        <v>0</v>
      </c>
    </row>
    <row r="125" spans="1:11" ht="15.75" thickBot="1">
      <c r="A125" s="132">
        <f t="shared" si="1"/>
        <v>123</v>
      </c>
      <c r="B125" s="133" t="s">
        <v>54</v>
      </c>
      <c r="C125" s="133" t="s">
        <v>12</v>
      </c>
      <c r="D125" s="146">
        <v>0</v>
      </c>
      <c r="E125" s="147">
        <f>D125*20/100</f>
        <v>0</v>
      </c>
      <c r="F125" s="149"/>
      <c r="G125" s="149"/>
      <c r="H125" s="152"/>
      <c r="I125" s="152"/>
      <c r="J125" s="221"/>
      <c r="K125" s="157">
        <f>E125+G125+I125+J125</f>
        <v>0</v>
      </c>
    </row>
    <row r="126" spans="1:11" ht="15.75" thickBot="1">
      <c r="A126" s="132">
        <f t="shared" si="1"/>
        <v>124</v>
      </c>
      <c r="B126" s="133" t="s">
        <v>55</v>
      </c>
      <c r="C126" s="133" t="s">
        <v>20</v>
      </c>
      <c r="D126" s="146">
        <v>0</v>
      </c>
      <c r="E126" s="147">
        <f>D126*20/100</f>
        <v>0</v>
      </c>
      <c r="F126" s="149"/>
      <c r="G126" s="149"/>
      <c r="H126" s="152"/>
      <c r="I126" s="152"/>
      <c r="J126" s="221"/>
      <c r="K126" s="157">
        <f>E126+G126+I126+J126</f>
        <v>0</v>
      </c>
    </row>
    <row r="127" spans="1:11" ht="15.75" thickBot="1">
      <c r="A127" s="132">
        <f t="shared" si="1"/>
        <v>125</v>
      </c>
      <c r="B127" s="133" t="s">
        <v>57</v>
      </c>
      <c r="C127" s="133" t="s">
        <v>24</v>
      </c>
      <c r="D127" s="146">
        <v>0</v>
      </c>
      <c r="E127" s="147">
        <f>D127*20/100</f>
        <v>0</v>
      </c>
      <c r="F127" s="149"/>
      <c r="G127" s="149"/>
      <c r="H127" s="152"/>
      <c r="I127" s="152"/>
      <c r="J127" s="221"/>
      <c r="K127" s="157">
        <f>E127+G127+I127+J127</f>
        <v>0</v>
      </c>
    </row>
    <row r="128" spans="1:11" ht="15.75" thickBot="1">
      <c r="A128" s="132">
        <f t="shared" si="1"/>
        <v>126</v>
      </c>
      <c r="B128" s="133" t="s">
        <v>74</v>
      </c>
      <c r="C128" s="133" t="s">
        <v>67</v>
      </c>
      <c r="D128" s="146">
        <v>0</v>
      </c>
      <c r="E128" s="147">
        <f>D128*20/100</f>
        <v>0</v>
      </c>
      <c r="F128" s="149"/>
      <c r="G128" s="149"/>
      <c r="H128" s="152"/>
      <c r="I128" s="152"/>
      <c r="J128" s="221"/>
      <c r="K128" s="157">
        <f>E128+G128+I128+J128</f>
        <v>0</v>
      </c>
    </row>
    <row r="129" spans="1:11" ht="15.75" thickBot="1">
      <c r="A129" s="132">
        <f t="shared" si="1"/>
        <v>127</v>
      </c>
      <c r="B129" s="133" t="s">
        <v>75</v>
      </c>
      <c r="C129" s="133" t="s">
        <v>67</v>
      </c>
      <c r="D129" s="146">
        <v>0</v>
      </c>
      <c r="E129" s="147">
        <f>D129*20/100</f>
        <v>0</v>
      </c>
      <c r="F129" s="149"/>
      <c r="G129" s="149"/>
      <c r="H129" s="152"/>
      <c r="I129" s="152"/>
      <c r="J129" s="221"/>
      <c r="K129" s="157">
        <f>E129+G129+I129+J129</f>
        <v>0</v>
      </c>
    </row>
    <row r="130" spans="1:11" ht="15.75" thickBot="1">
      <c r="A130" s="132">
        <f t="shared" si="1"/>
        <v>128</v>
      </c>
      <c r="B130" s="133" t="s">
        <v>76</v>
      </c>
      <c r="C130" s="133" t="s">
        <v>24</v>
      </c>
      <c r="D130" s="146">
        <v>0</v>
      </c>
      <c r="E130" s="147">
        <f>D130*20/100</f>
        <v>0</v>
      </c>
      <c r="F130" s="149"/>
      <c r="G130" s="149"/>
      <c r="H130" s="152"/>
      <c r="I130" s="152"/>
      <c r="J130" s="221"/>
      <c r="K130" s="157">
        <f>E130+G130+I130+J130</f>
        <v>0</v>
      </c>
    </row>
    <row r="131" spans="1:11" ht="15.75" thickBot="1">
      <c r="A131" s="132">
        <f t="shared" si="1"/>
        <v>129</v>
      </c>
      <c r="B131" s="133" t="s">
        <v>78</v>
      </c>
      <c r="C131" s="133" t="s">
        <v>22</v>
      </c>
      <c r="D131" s="146">
        <v>0</v>
      </c>
      <c r="E131" s="147">
        <f>D131*20/100</f>
        <v>0</v>
      </c>
      <c r="F131" s="149"/>
      <c r="G131" s="149"/>
      <c r="H131" s="152"/>
      <c r="I131" s="152"/>
      <c r="J131" s="221"/>
      <c r="K131" s="157">
        <f>E131+G131+I131+J131</f>
        <v>0</v>
      </c>
    </row>
  </sheetData>
  <sheetProtection/>
  <mergeCells count="3">
    <mergeCell ref="F1:G1"/>
    <mergeCell ref="H1:I1"/>
    <mergeCell ref="D1:E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STK SPIN</dc:creator>
  <cp:keywords/>
  <dc:description/>
  <cp:lastModifiedBy>user</cp:lastModifiedBy>
  <cp:lastPrinted>2018-01-25T12:28:51Z</cp:lastPrinted>
  <dcterms:created xsi:type="dcterms:W3CDTF">2015-10-01T20:24:05Z</dcterms:created>
  <dcterms:modified xsi:type="dcterms:W3CDTF">2019-02-25T10:23:41Z</dcterms:modified>
  <cp:category/>
  <cp:version/>
  <cp:contentType/>
  <cp:contentStatus/>
</cp:coreProperties>
</file>