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2017-18" sheetId="1" r:id="rId1"/>
    <sheet name="2018-1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<sst xmlns="http://schemas.openxmlformats.org/spreadsheetml/2006/main" count="182" uniqueCount="92">
  <si>
    <t>Prezime i Ime</t>
  </si>
  <si>
    <t>Klub</t>
  </si>
  <si>
    <t>DPŠ</t>
  </si>
  <si>
    <t>TOP 12</t>
  </si>
  <si>
    <t>LIGA</t>
  </si>
  <si>
    <t>UKUPNO</t>
  </si>
  <si>
    <t>Plas</t>
  </si>
  <si>
    <t>Bod</t>
  </si>
  <si>
    <t>Budućnost</t>
  </si>
  <si>
    <t>Ivangrad</t>
  </si>
  <si>
    <t xml:space="preserve">Perović Jana </t>
  </si>
  <si>
    <t>Budimlja</t>
  </si>
  <si>
    <t>Praščević Ksenija</t>
  </si>
  <si>
    <t>Bajović Andrea</t>
  </si>
  <si>
    <t>Budim</t>
  </si>
  <si>
    <t>Kastratović Nadja</t>
  </si>
  <si>
    <t>Milošević Suzana</t>
  </si>
  <si>
    <t>Ostojić Martina</t>
  </si>
  <si>
    <t>Čukić Milica</t>
  </si>
  <si>
    <t>40</t>
  </si>
  <si>
    <t>Bućković Vasilija</t>
  </si>
  <si>
    <t>282</t>
  </si>
  <si>
    <t>212</t>
  </si>
  <si>
    <t>241</t>
  </si>
  <si>
    <t>227</t>
  </si>
  <si>
    <t>202</t>
  </si>
  <si>
    <t>Šebek Kristna</t>
  </si>
  <si>
    <t>Vračar Ksenija</t>
  </si>
  <si>
    <t>470</t>
  </si>
  <si>
    <t>94</t>
  </si>
  <si>
    <t>56</t>
  </si>
  <si>
    <t>48</t>
  </si>
  <si>
    <t>45</t>
  </si>
  <si>
    <t>42</t>
  </si>
  <si>
    <t>29</t>
  </si>
  <si>
    <t>RANG LISTA MLADJIH KADETKINJA STSCG 2017/18</t>
  </si>
  <si>
    <t>4</t>
  </si>
  <si>
    <t>2</t>
  </si>
  <si>
    <t>1</t>
  </si>
  <si>
    <t>180</t>
  </si>
  <si>
    <t>150</t>
  </si>
  <si>
    <t>3</t>
  </si>
  <si>
    <t>125</t>
  </si>
  <si>
    <t>110</t>
  </si>
  <si>
    <t>5</t>
  </si>
  <si>
    <t>100</t>
  </si>
  <si>
    <t>6</t>
  </si>
  <si>
    <t>95</t>
  </si>
  <si>
    <t>7</t>
  </si>
  <si>
    <t>90</t>
  </si>
  <si>
    <t>Kastratović Ljubica</t>
  </si>
  <si>
    <t>8</t>
  </si>
  <si>
    <t>85</t>
  </si>
  <si>
    <t>9</t>
  </si>
  <si>
    <t>80</t>
  </si>
  <si>
    <t>10</t>
  </si>
  <si>
    <t>75</t>
  </si>
  <si>
    <t>116</t>
  </si>
  <si>
    <t>200</t>
  </si>
  <si>
    <t>482</t>
  </si>
  <si>
    <t>160</t>
  </si>
  <si>
    <t>362</t>
  </si>
  <si>
    <t>130</t>
  </si>
  <si>
    <t>186</t>
  </si>
  <si>
    <t>297</t>
  </si>
  <si>
    <t>185</t>
  </si>
  <si>
    <t>242</t>
  </si>
  <si>
    <t>273</t>
  </si>
  <si>
    <t>189</t>
  </si>
  <si>
    <t>70</t>
  </si>
  <si>
    <t>164</t>
  </si>
  <si>
    <t>210</t>
  </si>
  <si>
    <t>Šuković Ivona</t>
  </si>
  <si>
    <t>Liga</t>
  </si>
  <si>
    <t>Bajović Anja</t>
  </si>
  <si>
    <t>Gorštak</t>
  </si>
  <si>
    <t>Jovanović Katarina</t>
  </si>
  <si>
    <t>Raičević Ivona</t>
  </si>
  <si>
    <t>Spin</t>
  </si>
  <si>
    <t>Cerović Miona</t>
  </si>
  <si>
    <t>Vujović Anastasija</t>
  </si>
  <si>
    <t>Spahić Zajna</t>
  </si>
  <si>
    <t>Jedinstvo</t>
  </si>
  <si>
    <t>Spahić Ajna</t>
  </si>
  <si>
    <t>ukupno</t>
  </si>
  <si>
    <t>Dašić Saška</t>
  </si>
  <si>
    <t>Prenešeni bodovi</t>
  </si>
  <si>
    <t>RANG LISTA MLADJIH KADETKINJA STSCG 2018/19</t>
  </si>
  <si>
    <t>Vlahović Dunja</t>
  </si>
  <si>
    <t>Ranić Dragana</t>
  </si>
  <si>
    <t>Spahić Zana</t>
  </si>
  <si>
    <t>Dević Andrea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</si>
</sst>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3AB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33" borderId="0" xfId="0" applyFill="1" applyAlignment="1">
      <alignment/>
    </xf>
    <xf numFmtId="0" fontId="39" fillId="7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7" borderId="10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49" fontId="19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19" fillId="37" borderId="10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42" fillId="35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7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49" fontId="0" fillId="38" borderId="10" xfId="0" applyNumberFormat="1" applyFill="1" applyBorder="1" applyAlignment="1">
      <alignment horizontal="left"/>
    </xf>
    <xf numFmtId="49" fontId="19" fillId="38" borderId="10" xfId="0" applyNumberFormat="1" applyFon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49" fontId="42" fillId="38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0" fillId="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3" borderId="10" xfId="0" applyFill="1" applyBorder="1" applyAlignment="1">
      <alignment horizontal="center"/>
    </xf>
    <xf numFmtId="1" fontId="0" fillId="13" borderId="14" xfId="0" applyNumberFormat="1" applyFill="1" applyBorder="1" applyAlignment="1">
      <alignment horizontal="right"/>
    </xf>
    <xf numFmtId="1" fontId="0" fillId="13" borderId="16" xfId="0" applyNumberFormat="1" applyFill="1" applyBorder="1" applyAlignment="1">
      <alignment horizontal="right"/>
    </xf>
    <xf numFmtId="1" fontId="0" fillId="13" borderId="16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39" fillId="3" borderId="10" xfId="0" applyFont="1" applyFill="1" applyBorder="1" applyAlignment="1">
      <alignment horizontal="center"/>
    </xf>
    <xf numFmtId="1" fontId="0" fillId="3" borderId="14" xfId="0" applyNumberFormat="1" applyFill="1" applyBorder="1" applyAlignment="1">
      <alignment/>
    </xf>
    <xf numFmtId="1" fontId="0" fillId="3" borderId="16" xfId="0" applyNumberFormat="1" applyFill="1" applyBorder="1" applyAlignment="1">
      <alignment/>
    </xf>
    <xf numFmtId="1" fontId="0" fillId="3" borderId="17" xfId="0" applyNumberForma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1" fontId="0" fillId="35" borderId="14" xfId="0" applyNumberFormat="1" applyFill="1" applyBorder="1" applyAlignment="1">
      <alignment/>
    </xf>
    <xf numFmtId="1" fontId="0" fillId="35" borderId="16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0" fontId="39" fillId="39" borderId="10" xfId="0" applyFont="1" applyFill="1" applyBorder="1" applyAlignment="1">
      <alignment horizontal="center"/>
    </xf>
    <xf numFmtId="1" fontId="0" fillId="39" borderId="14" xfId="0" applyNumberFormat="1" applyFill="1" applyBorder="1" applyAlignment="1">
      <alignment/>
    </xf>
    <xf numFmtId="1" fontId="0" fillId="39" borderId="16" xfId="0" applyNumberFormat="1" applyFill="1" applyBorder="1" applyAlignment="1">
      <alignment/>
    </xf>
    <xf numFmtId="1" fontId="0" fillId="39" borderId="17" xfId="0" applyNumberFormat="1" applyFill="1" applyBorder="1" applyAlignment="1">
      <alignment/>
    </xf>
    <xf numFmtId="1" fontId="39" fillId="35" borderId="18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49" fontId="0" fillId="38" borderId="10" xfId="0" applyNumberFormat="1" applyFill="1" applyBorder="1" applyAlignment="1">
      <alignment horizontal="left"/>
    </xf>
    <xf numFmtId="0" fontId="39" fillId="7" borderId="11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0" fontId="39" fillId="40" borderId="10" xfId="0" applyFont="1" applyFill="1" applyBorder="1" applyAlignment="1">
      <alignment/>
    </xf>
    <xf numFmtId="0" fontId="0" fillId="40" borderId="10" xfId="0" applyFill="1" applyBorder="1" applyAlignment="1">
      <alignment horizontal="left"/>
    </xf>
    <xf numFmtId="49" fontId="0" fillId="40" borderId="10" xfId="0" applyNumberFormat="1" applyFill="1" applyBorder="1" applyAlignment="1">
      <alignment horizontal="left"/>
    </xf>
    <xf numFmtId="49" fontId="0" fillId="40" borderId="10" xfId="0" applyNumberFormat="1" applyFill="1" applyBorder="1" applyAlignment="1">
      <alignment horizontal="left"/>
    </xf>
    <xf numFmtId="49" fontId="19" fillId="40" borderId="10" xfId="0" applyNumberFormat="1" applyFont="1" applyFill="1" applyBorder="1" applyAlignment="1">
      <alignment horizontal="center"/>
    </xf>
    <xf numFmtId="49" fontId="0" fillId="40" borderId="10" xfId="0" applyNumberFormat="1" applyFill="1" applyBorder="1" applyAlignment="1">
      <alignment horizontal="center"/>
    </xf>
    <xf numFmtId="49" fontId="42" fillId="40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/>
    </xf>
    <xf numFmtId="1" fontId="0" fillId="40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9" sqref="A9:P9"/>
    </sheetView>
  </sheetViews>
  <sheetFormatPr defaultColWidth="9.140625" defaultRowHeight="15"/>
  <cols>
    <col min="1" max="1" width="3.28125" style="0" customWidth="1"/>
    <col min="2" max="2" width="4.7109375" style="0" customWidth="1"/>
    <col min="3" max="3" width="6.140625" style="0" customWidth="1"/>
    <col min="4" max="4" width="12.140625" style="0" customWidth="1"/>
    <col min="5" max="5" width="7.00390625" style="0" customWidth="1"/>
    <col min="6" max="6" width="9.28125" style="0" customWidth="1"/>
    <col min="7" max="7" width="5.00390625" style="1" customWidth="1"/>
    <col min="8" max="8" width="5.00390625" style="2" customWidth="1"/>
    <col min="9" max="9" width="5.421875" style="0" customWidth="1"/>
    <col min="10" max="11" width="5.57421875" style="0" customWidth="1"/>
    <col min="12" max="12" width="5.7109375" style="0" customWidth="1"/>
    <col min="13" max="13" width="5.00390625" style="0" customWidth="1"/>
    <col min="14" max="14" width="8.7109375" style="0" customWidth="1"/>
  </cols>
  <sheetData>
    <row r="1" spans="3:11" ht="15">
      <c r="C1" s="84" t="s">
        <v>35</v>
      </c>
      <c r="D1" s="84"/>
      <c r="E1" s="84"/>
      <c r="F1" s="84"/>
      <c r="G1" s="84"/>
      <c r="H1" s="84"/>
      <c r="I1" s="84"/>
      <c r="J1" s="84"/>
      <c r="K1" s="84"/>
    </row>
    <row r="2" ht="15.75" thickBot="1"/>
    <row r="3" spans="1:16" ht="16.5" thickBot="1" thickTop="1">
      <c r="A3" s="7"/>
      <c r="B3" s="85" t="s">
        <v>0</v>
      </c>
      <c r="C3" s="85"/>
      <c r="D3" s="85"/>
      <c r="E3" s="86" t="s">
        <v>1</v>
      </c>
      <c r="F3" s="86"/>
      <c r="G3" s="3"/>
      <c r="H3" s="4"/>
      <c r="I3" s="87" t="s">
        <v>2</v>
      </c>
      <c r="J3" s="87"/>
      <c r="K3" s="88" t="s">
        <v>3</v>
      </c>
      <c r="L3" s="88"/>
      <c r="M3" s="5" t="s">
        <v>4</v>
      </c>
      <c r="N3" s="6" t="s">
        <v>5</v>
      </c>
      <c r="O3" s="35" t="s">
        <v>73</v>
      </c>
      <c r="P3" s="35" t="s">
        <v>84</v>
      </c>
    </row>
    <row r="4" spans="1:16" ht="16.5" thickBot="1" thickTop="1">
      <c r="A4" s="7"/>
      <c r="B4" s="77"/>
      <c r="C4" s="78"/>
      <c r="D4" s="79"/>
      <c r="E4" s="77"/>
      <c r="F4" s="79"/>
      <c r="G4" s="9" t="s">
        <v>7</v>
      </c>
      <c r="H4" s="10">
        <v>0.2</v>
      </c>
      <c r="I4" s="11" t="s">
        <v>6</v>
      </c>
      <c r="J4" s="11" t="s">
        <v>7</v>
      </c>
      <c r="K4" s="12" t="s">
        <v>6</v>
      </c>
      <c r="L4" s="12" t="s">
        <v>7</v>
      </c>
      <c r="M4" s="5" t="s">
        <v>7</v>
      </c>
      <c r="N4" s="13" t="s">
        <v>7</v>
      </c>
      <c r="O4" s="13" t="s">
        <v>7</v>
      </c>
      <c r="P4" s="13" t="s">
        <v>7</v>
      </c>
    </row>
    <row r="5" spans="1:16" ht="16.5" thickBot="1" thickTop="1">
      <c r="A5" s="36">
        <v>1</v>
      </c>
      <c r="B5" s="80" t="s">
        <v>13</v>
      </c>
      <c r="C5" s="80"/>
      <c r="D5" s="80"/>
      <c r="E5" s="81" t="s">
        <v>14</v>
      </c>
      <c r="F5" s="81"/>
      <c r="G5" s="14" t="s">
        <v>28</v>
      </c>
      <c r="H5" s="15" t="s">
        <v>29</v>
      </c>
      <c r="I5" s="16" t="s">
        <v>38</v>
      </c>
      <c r="J5" s="17" t="s">
        <v>58</v>
      </c>
      <c r="K5" s="18" t="s">
        <v>38</v>
      </c>
      <c r="L5" s="19" t="s">
        <v>39</v>
      </c>
      <c r="M5" s="20" t="s">
        <v>51</v>
      </c>
      <c r="N5" s="21" t="s">
        <v>59</v>
      </c>
      <c r="O5" s="7">
        <v>15</v>
      </c>
      <c r="P5" s="22">
        <f>N5+O5</f>
        <v>497</v>
      </c>
    </row>
    <row r="6" spans="1:16" ht="16.5" thickBot="1" thickTop="1">
      <c r="A6" s="36">
        <v>2</v>
      </c>
      <c r="B6" s="80" t="s">
        <v>17</v>
      </c>
      <c r="C6" s="80"/>
      <c r="D6" s="80"/>
      <c r="E6" s="81" t="s">
        <v>14</v>
      </c>
      <c r="F6" s="81"/>
      <c r="G6" s="14" t="s">
        <v>25</v>
      </c>
      <c r="H6" s="15" t="s">
        <v>19</v>
      </c>
      <c r="I6" s="16" t="s">
        <v>37</v>
      </c>
      <c r="J6" s="17" t="s">
        <v>60</v>
      </c>
      <c r="K6" s="18" t="s">
        <v>37</v>
      </c>
      <c r="L6" s="19" t="s">
        <v>40</v>
      </c>
      <c r="M6" s="20" t="s">
        <v>51</v>
      </c>
      <c r="N6" s="21" t="s">
        <v>61</v>
      </c>
      <c r="O6" s="7">
        <v>6</v>
      </c>
      <c r="P6" s="22">
        <f aca="true" t="shared" si="0" ref="P6:P24">N6+O6</f>
        <v>368</v>
      </c>
    </row>
    <row r="7" spans="1:16" ht="16.5" thickBot="1" thickTop="1">
      <c r="A7" s="36">
        <v>3</v>
      </c>
      <c r="B7" s="80" t="s">
        <v>16</v>
      </c>
      <c r="C7" s="80"/>
      <c r="D7" s="80"/>
      <c r="E7" s="81" t="s">
        <v>14</v>
      </c>
      <c r="F7" s="81"/>
      <c r="G7" s="14" t="s">
        <v>22</v>
      </c>
      <c r="H7" s="15" t="s">
        <v>33</v>
      </c>
      <c r="I7" s="16" t="s">
        <v>41</v>
      </c>
      <c r="J7" s="17" t="s">
        <v>62</v>
      </c>
      <c r="K7" s="18" t="s">
        <v>41</v>
      </c>
      <c r="L7" s="19" t="s">
        <v>42</v>
      </c>
      <c r="M7" s="20"/>
      <c r="N7" s="21" t="s">
        <v>64</v>
      </c>
      <c r="O7" s="7">
        <v>6</v>
      </c>
      <c r="P7" s="22">
        <f t="shared" si="0"/>
        <v>303</v>
      </c>
    </row>
    <row r="8" spans="1:16" ht="16.5" thickBot="1" thickTop="1">
      <c r="A8" s="36">
        <v>4</v>
      </c>
      <c r="B8" s="8" t="s">
        <v>15</v>
      </c>
      <c r="C8" s="8"/>
      <c r="D8" s="8"/>
      <c r="E8" s="8" t="s">
        <v>9</v>
      </c>
      <c r="F8" s="8"/>
      <c r="G8" s="23">
        <v>294</v>
      </c>
      <c r="H8" s="24">
        <v>59</v>
      </c>
      <c r="I8" s="16" t="s">
        <v>44</v>
      </c>
      <c r="J8" s="25">
        <v>100</v>
      </c>
      <c r="K8" s="18" t="s">
        <v>36</v>
      </c>
      <c r="L8" s="19" t="s">
        <v>43</v>
      </c>
      <c r="M8" s="20" t="s">
        <v>36</v>
      </c>
      <c r="N8" s="21" t="s">
        <v>67</v>
      </c>
      <c r="O8" s="7">
        <v>12</v>
      </c>
      <c r="P8" s="22">
        <f t="shared" si="0"/>
        <v>285</v>
      </c>
    </row>
    <row r="9" spans="1:16" ht="16.5" thickBot="1" thickTop="1">
      <c r="A9" s="93">
        <v>5</v>
      </c>
      <c r="B9" s="94" t="s">
        <v>18</v>
      </c>
      <c r="C9" s="94"/>
      <c r="D9" s="94"/>
      <c r="E9" s="95" t="s">
        <v>9</v>
      </c>
      <c r="F9" s="95"/>
      <c r="G9" s="96" t="s">
        <v>24</v>
      </c>
      <c r="H9" s="96" t="s">
        <v>32</v>
      </c>
      <c r="I9" s="97" t="s">
        <v>44</v>
      </c>
      <c r="J9" s="98" t="s">
        <v>45</v>
      </c>
      <c r="K9" s="97" t="s">
        <v>46</v>
      </c>
      <c r="L9" s="98" t="s">
        <v>47</v>
      </c>
      <c r="M9" s="98" t="s">
        <v>37</v>
      </c>
      <c r="N9" s="99" t="s">
        <v>66</v>
      </c>
      <c r="O9" s="100"/>
      <c r="P9" s="101">
        <f t="shared" si="0"/>
        <v>242</v>
      </c>
    </row>
    <row r="10" spans="1:16" ht="16.5" thickBot="1" thickTop="1">
      <c r="A10" s="36">
        <v>6</v>
      </c>
      <c r="B10" s="82" t="s">
        <v>10</v>
      </c>
      <c r="C10" s="82"/>
      <c r="D10" s="82"/>
      <c r="E10" s="83" t="s">
        <v>8</v>
      </c>
      <c r="F10" s="83"/>
      <c r="G10" s="66" t="s">
        <v>23</v>
      </c>
      <c r="H10" s="66" t="s">
        <v>31</v>
      </c>
      <c r="I10" s="67" t="s">
        <v>53</v>
      </c>
      <c r="J10" s="68" t="s">
        <v>69</v>
      </c>
      <c r="K10" s="67" t="s">
        <v>48</v>
      </c>
      <c r="L10" s="68" t="s">
        <v>49</v>
      </c>
      <c r="M10" s="68" t="s">
        <v>37</v>
      </c>
      <c r="N10" s="69" t="s">
        <v>71</v>
      </c>
      <c r="O10" s="70"/>
      <c r="P10" s="71">
        <f t="shared" si="0"/>
        <v>210</v>
      </c>
    </row>
    <row r="11" spans="1:16" ht="16.5" thickBot="1" thickTop="1">
      <c r="A11" s="36">
        <v>7</v>
      </c>
      <c r="B11" s="8" t="s">
        <v>27</v>
      </c>
      <c r="C11" s="8"/>
      <c r="D11" s="8"/>
      <c r="E11" s="8" t="s">
        <v>8</v>
      </c>
      <c r="F11" s="8"/>
      <c r="G11" s="23">
        <v>70</v>
      </c>
      <c r="H11" s="24">
        <v>14</v>
      </c>
      <c r="I11" s="16" t="s">
        <v>44</v>
      </c>
      <c r="J11" s="17" t="s">
        <v>45</v>
      </c>
      <c r="K11" s="18" t="s">
        <v>55</v>
      </c>
      <c r="L11" s="19" t="s">
        <v>56</v>
      </c>
      <c r="M11" s="20"/>
      <c r="N11" s="21" t="s">
        <v>68</v>
      </c>
      <c r="O11" s="7">
        <v>9</v>
      </c>
      <c r="P11" s="22">
        <f t="shared" si="0"/>
        <v>198</v>
      </c>
    </row>
    <row r="12" spans="1:16" ht="16.5" thickBot="1" thickTop="1">
      <c r="A12" s="36">
        <v>8</v>
      </c>
      <c r="B12" s="89" t="s">
        <v>12</v>
      </c>
      <c r="C12" s="89"/>
      <c r="D12" s="89"/>
      <c r="E12" s="90" t="s">
        <v>11</v>
      </c>
      <c r="F12" s="90"/>
      <c r="G12" s="26" t="s">
        <v>21</v>
      </c>
      <c r="H12" s="26" t="s">
        <v>30</v>
      </c>
      <c r="I12" s="27" t="s">
        <v>41</v>
      </c>
      <c r="J12" s="28" t="s">
        <v>62</v>
      </c>
      <c r="K12" s="27"/>
      <c r="L12" s="28"/>
      <c r="M12" s="28"/>
      <c r="N12" s="29" t="s">
        <v>63</v>
      </c>
      <c r="O12" s="30"/>
      <c r="P12" s="22">
        <f t="shared" si="0"/>
        <v>186</v>
      </c>
    </row>
    <row r="13" spans="1:16" ht="16.5" thickBot="1" thickTop="1">
      <c r="A13" s="36">
        <v>9</v>
      </c>
      <c r="B13" s="8" t="s">
        <v>50</v>
      </c>
      <c r="C13" s="8"/>
      <c r="D13" s="8"/>
      <c r="E13" s="31" t="s">
        <v>9</v>
      </c>
      <c r="F13" s="31"/>
      <c r="G13" s="14"/>
      <c r="H13" s="15"/>
      <c r="I13" s="16" t="s">
        <v>44</v>
      </c>
      <c r="J13" s="17" t="s">
        <v>45</v>
      </c>
      <c r="K13" s="18" t="s">
        <v>51</v>
      </c>
      <c r="L13" s="19" t="s">
        <v>52</v>
      </c>
      <c r="M13" s="20"/>
      <c r="N13" s="21" t="s">
        <v>65</v>
      </c>
      <c r="O13" s="7"/>
      <c r="P13" s="22">
        <f t="shared" si="0"/>
        <v>185</v>
      </c>
    </row>
    <row r="14" spans="1:16" ht="16.5" thickBot="1" thickTop="1">
      <c r="A14" s="36">
        <v>10</v>
      </c>
      <c r="B14" s="8" t="s">
        <v>26</v>
      </c>
      <c r="C14" s="8"/>
      <c r="D14" s="8"/>
      <c r="E14" s="8" t="s">
        <v>8</v>
      </c>
      <c r="F14" s="8"/>
      <c r="G14" s="23">
        <v>70</v>
      </c>
      <c r="H14" s="24">
        <v>14</v>
      </c>
      <c r="I14" s="16" t="s">
        <v>53</v>
      </c>
      <c r="J14" s="17" t="s">
        <v>69</v>
      </c>
      <c r="K14" s="18" t="s">
        <v>53</v>
      </c>
      <c r="L14" s="19" t="s">
        <v>54</v>
      </c>
      <c r="M14" s="20"/>
      <c r="N14" s="21" t="s">
        <v>70</v>
      </c>
      <c r="O14" s="7">
        <v>9</v>
      </c>
      <c r="P14" s="22">
        <f t="shared" si="0"/>
        <v>173</v>
      </c>
    </row>
    <row r="15" spans="1:16" ht="16.5" thickBot="1" thickTop="1">
      <c r="A15" s="36">
        <v>11</v>
      </c>
      <c r="B15" s="72" t="s">
        <v>85</v>
      </c>
      <c r="C15" s="73"/>
      <c r="D15" s="74"/>
      <c r="E15" s="8" t="s">
        <v>9</v>
      </c>
      <c r="F15" s="8"/>
      <c r="G15" s="23">
        <v>70</v>
      </c>
      <c r="H15" s="24">
        <v>14</v>
      </c>
      <c r="I15" s="16"/>
      <c r="J15" s="17"/>
      <c r="K15" s="18" t="s">
        <v>44</v>
      </c>
      <c r="L15" s="19" t="s">
        <v>45</v>
      </c>
      <c r="M15" s="20" t="s">
        <v>37</v>
      </c>
      <c r="N15" s="21" t="s">
        <v>57</v>
      </c>
      <c r="O15" s="7">
        <v>12</v>
      </c>
      <c r="P15" s="22">
        <f t="shared" si="0"/>
        <v>128</v>
      </c>
    </row>
    <row r="16" spans="1:16" ht="16.5" thickBot="1" thickTop="1">
      <c r="A16" s="36">
        <v>12</v>
      </c>
      <c r="B16" s="8" t="s">
        <v>72</v>
      </c>
      <c r="C16" s="8"/>
      <c r="D16" s="8"/>
      <c r="E16" s="75"/>
      <c r="F16" s="76"/>
      <c r="G16" s="14"/>
      <c r="H16" s="15"/>
      <c r="I16" s="16" t="s">
        <v>53</v>
      </c>
      <c r="J16" s="17" t="s">
        <v>69</v>
      </c>
      <c r="K16" s="18"/>
      <c r="L16" s="19"/>
      <c r="M16" s="20"/>
      <c r="N16" s="21" t="s">
        <v>69</v>
      </c>
      <c r="O16" s="7"/>
      <c r="P16" s="22">
        <f t="shared" si="0"/>
        <v>70</v>
      </c>
    </row>
    <row r="17" spans="1:16" ht="16.5" thickBot="1" thickTop="1">
      <c r="A17" s="36">
        <v>13</v>
      </c>
      <c r="B17" s="89" t="s">
        <v>20</v>
      </c>
      <c r="C17" s="89"/>
      <c r="D17" s="89"/>
      <c r="E17" s="89" t="s">
        <v>14</v>
      </c>
      <c r="F17" s="89"/>
      <c r="G17" s="32">
        <v>145</v>
      </c>
      <c r="H17" s="32">
        <v>29</v>
      </c>
      <c r="I17" s="27"/>
      <c r="J17" s="28"/>
      <c r="K17" s="27"/>
      <c r="L17" s="28"/>
      <c r="M17" s="28"/>
      <c r="N17" s="29" t="s">
        <v>34</v>
      </c>
      <c r="O17" s="30"/>
      <c r="P17" s="22">
        <f t="shared" si="0"/>
        <v>29</v>
      </c>
    </row>
    <row r="18" spans="1:16" ht="16.5" thickBot="1" thickTop="1">
      <c r="A18" s="36">
        <v>14</v>
      </c>
      <c r="B18" s="80" t="s">
        <v>74</v>
      </c>
      <c r="C18" s="80"/>
      <c r="D18" s="80"/>
      <c r="E18" s="81" t="s">
        <v>75</v>
      </c>
      <c r="F18" s="81"/>
      <c r="G18" s="14"/>
      <c r="H18" s="15"/>
      <c r="I18" s="16"/>
      <c r="J18" s="17"/>
      <c r="K18" s="18"/>
      <c r="L18" s="19"/>
      <c r="M18" s="20"/>
      <c r="N18" s="21"/>
      <c r="O18" s="7">
        <v>0</v>
      </c>
      <c r="P18" s="22">
        <f t="shared" si="0"/>
        <v>0</v>
      </c>
    </row>
    <row r="19" spans="1:16" ht="16.5" thickBot="1" thickTop="1">
      <c r="A19" s="36">
        <v>15</v>
      </c>
      <c r="B19" s="80" t="s">
        <v>76</v>
      </c>
      <c r="C19" s="80"/>
      <c r="D19" s="80"/>
      <c r="E19" s="81" t="s">
        <v>75</v>
      </c>
      <c r="F19" s="81"/>
      <c r="G19" s="14"/>
      <c r="H19" s="15"/>
      <c r="I19" s="16"/>
      <c r="J19" s="17"/>
      <c r="K19" s="18"/>
      <c r="L19" s="19"/>
      <c r="M19" s="20"/>
      <c r="N19" s="21"/>
      <c r="O19" s="7">
        <v>0</v>
      </c>
      <c r="P19" s="22">
        <f t="shared" si="0"/>
        <v>0</v>
      </c>
    </row>
    <row r="20" spans="1:16" ht="16.5" thickBot="1" thickTop="1">
      <c r="A20" s="36">
        <v>16</v>
      </c>
      <c r="B20" s="80" t="s">
        <v>77</v>
      </c>
      <c r="C20" s="80"/>
      <c r="D20" s="80"/>
      <c r="E20" s="80" t="s">
        <v>78</v>
      </c>
      <c r="F20" s="80"/>
      <c r="G20" s="23"/>
      <c r="H20" s="24"/>
      <c r="I20" s="16"/>
      <c r="J20" s="25"/>
      <c r="K20" s="18"/>
      <c r="L20" s="19"/>
      <c r="M20" s="20"/>
      <c r="N20" s="21"/>
      <c r="O20" s="7">
        <v>3</v>
      </c>
      <c r="P20" s="22">
        <f t="shared" si="0"/>
        <v>3</v>
      </c>
    </row>
    <row r="21" spans="1:16" ht="16.5" thickBot="1" thickTop="1">
      <c r="A21" s="36">
        <v>17</v>
      </c>
      <c r="B21" s="80" t="s">
        <v>79</v>
      </c>
      <c r="C21" s="80"/>
      <c r="D21" s="80"/>
      <c r="E21" s="80" t="s">
        <v>78</v>
      </c>
      <c r="F21" s="80"/>
      <c r="G21" s="23"/>
      <c r="H21" s="24"/>
      <c r="I21" s="16"/>
      <c r="J21" s="25"/>
      <c r="K21" s="18"/>
      <c r="L21" s="19"/>
      <c r="M21" s="20"/>
      <c r="N21" s="21"/>
      <c r="O21" s="7">
        <v>3</v>
      </c>
      <c r="P21" s="22">
        <f t="shared" si="0"/>
        <v>3</v>
      </c>
    </row>
    <row r="22" spans="1:16" ht="16.5" thickBot="1" thickTop="1">
      <c r="A22" s="37">
        <v>18</v>
      </c>
      <c r="B22" s="80" t="s">
        <v>80</v>
      </c>
      <c r="C22" s="80"/>
      <c r="D22" s="80"/>
      <c r="E22" s="80" t="s">
        <v>14</v>
      </c>
      <c r="F22" s="80"/>
      <c r="G22" s="33"/>
      <c r="H22" s="34"/>
      <c r="I22" s="7"/>
      <c r="J22" s="7"/>
      <c r="K22" s="7"/>
      <c r="L22" s="7"/>
      <c r="M22" s="7"/>
      <c r="N22" s="7"/>
      <c r="O22" s="7">
        <v>3</v>
      </c>
      <c r="P22" s="22">
        <f t="shared" si="0"/>
        <v>3</v>
      </c>
    </row>
    <row r="23" spans="1:16" ht="16.5" thickBot="1" thickTop="1">
      <c r="A23" s="37">
        <v>19</v>
      </c>
      <c r="B23" s="80" t="s">
        <v>81</v>
      </c>
      <c r="C23" s="80"/>
      <c r="D23" s="80"/>
      <c r="E23" s="80" t="s">
        <v>82</v>
      </c>
      <c r="F23" s="80"/>
      <c r="G23" s="33"/>
      <c r="H23" s="34"/>
      <c r="I23" s="7"/>
      <c r="J23" s="7"/>
      <c r="K23" s="7"/>
      <c r="L23" s="7"/>
      <c r="M23" s="7"/>
      <c r="N23" s="7"/>
      <c r="O23" s="7">
        <v>9</v>
      </c>
      <c r="P23" s="22">
        <f t="shared" si="0"/>
        <v>9</v>
      </c>
    </row>
    <row r="24" spans="1:16" ht="16.5" thickBot="1" thickTop="1">
      <c r="A24" s="37">
        <v>20</v>
      </c>
      <c r="B24" s="80" t="s">
        <v>83</v>
      </c>
      <c r="C24" s="80"/>
      <c r="D24" s="80"/>
      <c r="E24" s="80" t="s">
        <v>82</v>
      </c>
      <c r="F24" s="80"/>
      <c r="G24" s="33"/>
      <c r="H24" s="34"/>
      <c r="I24" s="7"/>
      <c r="J24" s="7"/>
      <c r="K24" s="7"/>
      <c r="L24" s="7"/>
      <c r="M24" s="7"/>
      <c r="N24" s="7"/>
      <c r="O24" s="7">
        <v>9</v>
      </c>
      <c r="P24" s="22">
        <f t="shared" si="0"/>
        <v>9</v>
      </c>
    </row>
    <row r="25" ht="15.75" thickTop="1"/>
  </sheetData>
  <sheetProtection/>
  <mergeCells count="37">
    <mergeCell ref="E20:F20"/>
    <mergeCell ref="E9:F9"/>
    <mergeCell ref="B17:D17"/>
    <mergeCell ref="E17:F17"/>
    <mergeCell ref="B21:D21"/>
    <mergeCell ref="E21:F21"/>
    <mergeCell ref="B18:D18"/>
    <mergeCell ref="E18:F18"/>
    <mergeCell ref="B19:D19"/>
    <mergeCell ref="E19:F19"/>
    <mergeCell ref="B5:D5"/>
    <mergeCell ref="E5:F5"/>
    <mergeCell ref="B7:D7"/>
    <mergeCell ref="B12:D12"/>
    <mergeCell ref="E12:F12"/>
    <mergeCell ref="B6:D6"/>
    <mergeCell ref="E6:F6"/>
    <mergeCell ref="B23:D23"/>
    <mergeCell ref="E23:F23"/>
    <mergeCell ref="B24:D24"/>
    <mergeCell ref="E24:F24"/>
    <mergeCell ref="B9:D9"/>
    <mergeCell ref="C1:K1"/>
    <mergeCell ref="B3:D3"/>
    <mergeCell ref="E3:F3"/>
    <mergeCell ref="I3:J3"/>
    <mergeCell ref="K3:L3"/>
    <mergeCell ref="B15:D15"/>
    <mergeCell ref="E16:F16"/>
    <mergeCell ref="B4:D4"/>
    <mergeCell ref="E4:F4"/>
    <mergeCell ref="B22:D22"/>
    <mergeCell ref="E22:F22"/>
    <mergeCell ref="E7:F7"/>
    <mergeCell ref="B20:D20"/>
    <mergeCell ref="B10:D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2" max="2" width="20.421875" style="0" customWidth="1"/>
    <col min="3" max="3" width="14.57421875" style="0" customWidth="1"/>
  </cols>
  <sheetData>
    <row r="1" spans="2:10" ht="24" customHeight="1" thickBot="1">
      <c r="B1" s="84" t="s">
        <v>87</v>
      </c>
      <c r="C1" s="84"/>
      <c r="D1" s="84"/>
      <c r="E1" s="84"/>
      <c r="F1" s="84"/>
      <c r="G1" s="84"/>
      <c r="H1" s="84"/>
      <c r="I1" s="84"/>
      <c r="J1" s="84"/>
    </row>
    <row r="2" spans="1:11" ht="28.5" customHeight="1" thickBot="1" thickTop="1">
      <c r="A2" s="7"/>
      <c r="B2" s="38" t="s">
        <v>0</v>
      </c>
      <c r="C2" s="39" t="s">
        <v>1</v>
      </c>
      <c r="D2" s="91" t="s">
        <v>86</v>
      </c>
      <c r="E2" s="92"/>
      <c r="F2" s="87" t="s">
        <v>2</v>
      </c>
      <c r="G2" s="87"/>
      <c r="H2" s="88" t="s">
        <v>3</v>
      </c>
      <c r="I2" s="88"/>
      <c r="J2" s="61" t="s">
        <v>4</v>
      </c>
      <c r="K2" s="6" t="s">
        <v>5</v>
      </c>
    </row>
    <row r="3" spans="1:11" ht="19.5" customHeight="1" thickBot="1" thickTop="1">
      <c r="A3" s="7"/>
      <c r="B3" s="40"/>
      <c r="C3" s="41"/>
      <c r="D3" s="48" t="s">
        <v>7</v>
      </c>
      <c r="E3" s="10">
        <v>0.2</v>
      </c>
      <c r="F3" s="53" t="s">
        <v>6</v>
      </c>
      <c r="G3" s="53" t="s">
        <v>7</v>
      </c>
      <c r="H3" s="57" t="s">
        <v>6</v>
      </c>
      <c r="I3" s="57" t="s">
        <v>7</v>
      </c>
      <c r="J3" s="61" t="s">
        <v>7</v>
      </c>
      <c r="K3" s="13" t="s">
        <v>7</v>
      </c>
    </row>
    <row r="4" spans="1:11" ht="19.5" customHeight="1" thickBot="1" thickTop="1">
      <c r="A4" s="42">
        <v>1</v>
      </c>
      <c r="B4" s="43" t="s">
        <v>17</v>
      </c>
      <c r="C4" s="43" t="s">
        <v>14</v>
      </c>
      <c r="D4" s="49">
        <v>368</v>
      </c>
      <c r="E4" s="52">
        <f>D4*20/100</f>
        <v>73.6</v>
      </c>
      <c r="F4" s="54"/>
      <c r="G4" s="54"/>
      <c r="H4" s="58">
        <v>1</v>
      </c>
      <c r="I4" s="58">
        <v>180</v>
      </c>
      <c r="J4" s="62"/>
      <c r="K4" s="65">
        <f>E4+G4+I4+J4</f>
        <v>253.6</v>
      </c>
    </row>
    <row r="5" spans="1:11" ht="19.5" customHeight="1" thickBot="1" thickTop="1">
      <c r="A5" s="44">
        <f>A4+1</f>
        <v>2</v>
      </c>
      <c r="B5" s="45" t="s">
        <v>13</v>
      </c>
      <c r="C5" s="45" t="s">
        <v>14</v>
      </c>
      <c r="D5" s="50">
        <v>497</v>
      </c>
      <c r="E5" s="52">
        <f>D5*20/100</f>
        <v>99.4</v>
      </c>
      <c r="F5" s="55"/>
      <c r="G5" s="55"/>
      <c r="H5" s="59">
        <v>2</v>
      </c>
      <c r="I5" s="59">
        <v>150</v>
      </c>
      <c r="J5" s="63"/>
      <c r="K5" s="65">
        <f aca="true" t="shared" si="0" ref="K5:K25">E5+G5+I5+J5</f>
        <v>249.4</v>
      </c>
    </row>
    <row r="6" spans="1:11" ht="19.5" customHeight="1" thickBot="1" thickTop="1">
      <c r="A6" s="44">
        <f aca="true" t="shared" si="1" ref="A6:A25">A5+1</f>
        <v>3</v>
      </c>
      <c r="B6" s="45" t="s">
        <v>16</v>
      </c>
      <c r="C6" s="45" t="s">
        <v>14</v>
      </c>
      <c r="D6" s="50">
        <v>303</v>
      </c>
      <c r="E6" s="52">
        <f>D6*20/100</f>
        <v>60.6</v>
      </c>
      <c r="F6" s="55"/>
      <c r="G6" s="55"/>
      <c r="H6" s="59">
        <v>3</v>
      </c>
      <c r="I6" s="59">
        <v>125</v>
      </c>
      <c r="J6" s="63"/>
      <c r="K6" s="65">
        <f t="shared" si="0"/>
        <v>185.6</v>
      </c>
    </row>
    <row r="7" spans="1:11" ht="19.5" customHeight="1" thickBot="1" thickTop="1">
      <c r="A7" s="44">
        <f t="shared" si="1"/>
        <v>4</v>
      </c>
      <c r="B7" s="45" t="s">
        <v>10</v>
      </c>
      <c r="C7" s="45" t="s">
        <v>8</v>
      </c>
      <c r="D7" s="50">
        <v>210</v>
      </c>
      <c r="E7" s="52">
        <f>D7*20/100</f>
        <v>42</v>
      </c>
      <c r="F7" s="55"/>
      <c r="G7" s="55"/>
      <c r="H7" s="59">
        <v>4</v>
      </c>
      <c r="I7" s="59">
        <v>110</v>
      </c>
      <c r="J7" s="63"/>
      <c r="K7" s="65">
        <f t="shared" si="0"/>
        <v>152</v>
      </c>
    </row>
    <row r="8" spans="1:11" ht="19.5" customHeight="1" thickBot="1" thickTop="1">
      <c r="A8" s="44">
        <f t="shared" si="1"/>
        <v>5</v>
      </c>
      <c r="B8" s="45" t="s">
        <v>26</v>
      </c>
      <c r="C8" s="45" t="s">
        <v>8</v>
      </c>
      <c r="D8" s="51">
        <v>173</v>
      </c>
      <c r="E8" s="52">
        <f>D8*20/100</f>
        <v>34.6</v>
      </c>
      <c r="F8" s="55"/>
      <c r="G8" s="55"/>
      <c r="H8" s="59">
        <v>6</v>
      </c>
      <c r="I8" s="59">
        <v>95</v>
      </c>
      <c r="J8" s="63"/>
      <c r="K8" s="65">
        <f t="shared" si="0"/>
        <v>129.6</v>
      </c>
    </row>
    <row r="9" spans="1:11" ht="19.5" customHeight="1" thickBot="1" thickTop="1">
      <c r="A9" s="44">
        <f t="shared" si="1"/>
        <v>6</v>
      </c>
      <c r="B9" s="45" t="s">
        <v>85</v>
      </c>
      <c r="C9" s="45" t="s">
        <v>9</v>
      </c>
      <c r="D9" s="51">
        <v>128</v>
      </c>
      <c r="E9" s="52">
        <f>D9*20/100</f>
        <v>25.6</v>
      </c>
      <c r="F9" s="55"/>
      <c r="G9" s="55"/>
      <c r="H9" s="59">
        <v>5</v>
      </c>
      <c r="I9" s="59">
        <v>100</v>
      </c>
      <c r="J9" s="63"/>
      <c r="K9" s="65">
        <f t="shared" si="0"/>
        <v>125.6</v>
      </c>
    </row>
    <row r="10" spans="1:11" ht="19.5" customHeight="1" thickBot="1" thickTop="1">
      <c r="A10" s="44">
        <f t="shared" si="1"/>
        <v>7</v>
      </c>
      <c r="B10" s="45" t="s">
        <v>80</v>
      </c>
      <c r="C10" s="45" t="s">
        <v>14</v>
      </c>
      <c r="D10" s="50">
        <v>3</v>
      </c>
      <c r="E10" s="52">
        <f>D10*20/100</f>
        <v>0.6</v>
      </c>
      <c r="F10" s="55"/>
      <c r="G10" s="55"/>
      <c r="H10" s="59">
        <v>7</v>
      </c>
      <c r="I10" s="59">
        <v>90</v>
      </c>
      <c r="J10" s="63"/>
      <c r="K10" s="65">
        <f t="shared" si="0"/>
        <v>90.6</v>
      </c>
    </row>
    <row r="11" spans="1:11" ht="19.5" customHeight="1" thickBot="1" thickTop="1">
      <c r="A11" s="44">
        <f t="shared" si="1"/>
        <v>8</v>
      </c>
      <c r="B11" s="45" t="s">
        <v>83</v>
      </c>
      <c r="C11" s="45" t="s">
        <v>82</v>
      </c>
      <c r="D11" s="50">
        <v>9</v>
      </c>
      <c r="E11" s="52">
        <f>D11*20/100</f>
        <v>1.8</v>
      </c>
      <c r="F11" s="55"/>
      <c r="G11" s="55"/>
      <c r="H11" s="59">
        <v>8</v>
      </c>
      <c r="I11" s="59">
        <v>85</v>
      </c>
      <c r="J11" s="63"/>
      <c r="K11" s="65">
        <f t="shared" si="0"/>
        <v>86.8</v>
      </c>
    </row>
    <row r="12" spans="1:11" ht="19.5" customHeight="1" thickBot="1" thickTop="1">
      <c r="A12" s="44">
        <f t="shared" si="1"/>
        <v>9</v>
      </c>
      <c r="B12" s="45" t="s">
        <v>79</v>
      </c>
      <c r="C12" s="45" t="s">
        <v>78</v>
      </c>
      <c r="D12" s="50">
        <v>3</v>
      </c>
      <c r="E12" s="52">
        <f>D12*20/100</f>
        <v>0.6</v>
      </c>
      <c r="F12" s="55"/>
      <c r="G12" s="55"/>
      <c r="H12" s="59">
        <v>9</v>
      </c>
      <c r="I12" s="59">
        <v>80</v>
      </c>
      <c r="J12" s="63"/>
      <c r="K12" s="65">
        <f t="shared" si="0"/>
        <v>80.6</v>
      </c>
    </row>
    <row r="13" spans="1:11" ht="19.5" customHeight="1" thickBot="1" thickTop="1">
      <c r="A13" s="44">
        <f t="shared" si="1"/>
        <v>10</v>
      </c>
      <c r="B13" s="45" t="s">
        <v>90</v>
      </c>
      <c r="C13" s="45" t="s">
        <v>82</v>
      </c>
      <c r="D13" s="50">
        <v>9</v>
      </c>
      <c r="E13" s="52">
        <f>D13*20/100</f>
        <v>1.8</v>
      </c>
      <c r="F13" s="55"/>
      <c r="G13" s="55"/>
      <c r="H13" s="59">
        <v>10</v>
      </c>
      <c r="I13" s="59">
        <v>75</v>
      </c>
      <c r="J13" s="63"/>
      <c r="K13" s="65">
        <f t="shared" si="0"/>
        <v>76.8</v>
      </c>
    </row>
    <row r="14" spans="1:11" ht="19.5" customHeight="1" thickBot="1" thickTop="1">
      <c r="A14" s="44">
        <f t="shared" si="1"/>
        <v>11</v>
      </c>
      <c r="B14" s="45" t="s">
        <v>77</v>
      </c>
      <c r="C14" s="45" t="s">
        <v>78</v>
      </c>
      <c r="D14" s="50">
        <v>3</v>
      </c>
      <c r="E14" s="52">
        <f>D14*20/100</f>
        <v>0.6</v>
      </c>
      <c r="F14" s="55"/>
      <c r="G14" s="55"/>
      <c r="H14" s="59">
        <v>11</v>
      </c>
      <c r="I14" s="59">
        <v>70</v>
      </c>
      <c r="J14" s="63"/>
      <c r="K14" s="65">
        <f t="shared" si="0"/>
        <v>70.6</v>
      </c>
    </row>
    <row r="15" spans="1:11" ht="19.5" customHeight="1" thickBot="1" thickTop="1">
      <c r="A15" s="44">
        <f t="shared" si="1"/>
        <v>12</v>
      </c>
      <c r="B15" s="45" t="s">
        <v>74</v>
      </c>
      <c r="C15" s="45" t="s">
        <v>75</v>
      </c>
      <c r="D15" s="50">
        <v>0</v>
      </c>
      <c r="E15" s="52">
        <f>D15*20/100</f>
        <v>0</v>
      </c>
      <c r="F15" s="55"/>
      <c r="G15" s="55"/>
      <c r="H15" s="59">
        <v>12</v>
      </c>
      <c r="I15" s="59">
        <v>65</v>
      </c>
      <c r="J15" s="63"/>
      <c r="K15" s="65">
        <f t="shared" si="0"/>
        <v>65</v>
      </c>
    </row>
    <row r="16" spans="1:11" ht="19.5" customHeight="1" thickBot="1" thickTop="1">
      <c r="A16" s="44">
        <f t="shared" si="1"/>
        <v>13</v>
      </c>
      <c r="B16" s="45" t="s">
        <v>88</v>
      </c>
      <c r="C16" s="45" t="s">
        <v>75</v>
      </c>
      <c r="D16" s="50">
        <v>0</v>
      </c>
      <c r="E16" s="52">
        <f>D16*20/100</f>
        <v>0</v>
      </c>
      <c r="F16" s="55"/>
      <c r="G16" s="55"/>
      <c r="H16" s="59">
        <v>13</v>
      </c>
      <c r="I16" s="59">
        <v>60</v>
      </c>
      <c r="J16" s="63"/>
      <c r="K16" s="65">
        <f t="shared" si="0"/>
        <v>60</v>
      </c>
    </row>
    <row r="17" spans="1:11" ht="19.5" customHeight="1" thickBot="1" thickTop="1">
      <c r="A17" s="44">
        <f t="shared" si="1"/>
        <v>14</v>
      </c>
      <c r="B17" s="45" t="s">
        <v>15</v>
      </c>
      <c r="C17" s="45" t="s">
        <v>9</v>
      </c>
      <c r="D17" s="50">
        <v>285</v>
      </c>
      <c r="E17" s="52">
        <f>D17*20/100</f>
        <v>57</v>
      </c>
      <c r="F17" s="55"/>
      <c r="G17" s="55"/>
      <c r="H17" s="59"/>
      <c r="I17" s="59"/>
      <c r="J17" s="63"/>
      <c r="K17" s="65">
        <f t="shared" si="0"/>
        <v>57</v>
      </c>
    </row>
    <row r="18" spans="1:11" ht="19.5" customHeight="1" thickBot="1" thickTop="1">
      <c r="A18" s="44">
        <f t="shared" si="1"/>
        <v>15</v>
      </c>
      <c r="B18" s="45" t="s">
        <v>89</v>
      </c>
      <c r="C18" s="45" t="s">
        <v>14</v>
      </c>
      <c r="D18" s="50">
        <v>0</v>
      </c>
      <c r="E18" s="52">
        <f>D18*20/100</f>
        <v>0</v>
      </c>
      <c r="F18" s="55"/>
      <c r="G18" s="55"/>
      <c r="H18" s="59">
        <v>14</v>
      </c>
      <c r="I18" s="59">
        <v>55</v>
      </c>
      <c r="J18" s="63"/>
      <c r="K18" s="65">
        <f t="shared" si="0"/>
        <v>55</v>
      </c>
    </row>
    <row r="19" spans="1:11" ht="19.5" customHeight="1" thickBot="1" thickTop="1">
      <c r="A19" s="44">
        <f t="shared" si="1"/>
        <v>16</v>
      </c>
      <c r="B19" s="45" t="s">
        <v>91</v>
      </c>
      <c r="C19" s="45" t="s">
        <v>9</v>
      </c>
      <c r="D19" s="50">
        <v>0</v>
      </c>
      <c r="E19" s="52">
        <f>D19*20/100</f>
        <v>0</v>
      </c>
      <c r="F19" s="55"/>
      <c r="G19" s="55"/>
      <c r="H19" s="59">
        <v>15</v>
      </c>
      <c r="I19" s="59">
        <v>50</v>
      </c>
      <c r="J19" s="63"/>
      <c r="K19" s="65">
        <f t="shared" si="0"/>
        <v>50</v>
      </c>
    </row>
    <row r="20" spans="1:11" ht="19.5" customHeight="1" thickBot="1" thickTop="1">
      <c r="A20" s="44">
        <f t="shared" si="1"/>
        <v>17</v>
      </c>
      <c r="B20" s="45" t="s">
        <v>76</v>
      </c>
      <c r="C20" s="45" t="s">
        <v>75</v>
      </c>
      <c r="D20" s="50">
        <v>0</v>
      </c>
      <c r="E20" s="52">
        <f>D20*20/100</f>
        <v>0</v>
      </c>
      <c r="F20" s="55"/>
      <c r="G20" s="55"/>
      <c r="H20" s="59">
        <v>16</v>
      </c>
      <c r="I20" s="59">
        <v>45</v>
      </c>
      <c r="J20" s="63"/>
      <c r="K20" s="65">
        <f t="shared" si="0"/>
        <v>45</v>
      </c>
    </row>
    <row r="21" spans="1:11" ht="19.5" customHeight="1" thickBot="1" thickTop="1">
      <c r="A21" s="44">
        <f t="shared" si="1"/>
        <v>18</v>
      </c>
      <c r="B21" s="45" t="s">
        <v>27</v>
      </c>
      <c r="C21" s="45" t="s">
        <v>8</v>
      </c>
      <c r="D21" s="51">
        <v>198</v>
      </c>
      <c r="E21" s="52">
        <f>D21*20/100</f>
        <v>39.6</v>
      </c>
      <c r="F21" s="55"/>
      <c r="G21" s="55"/>
      <c r="H21" s="59"/>
      <c r="I21" s="59"/>
      <c r="J21" s="63"/>
      <c r="K21" s="65">
        <f t="shared" si="0"/>
        <v>39.6</v>
      </c>
    </row>
    <row r="22" spans="1:11" ht="19.5" customHeight="1" thickBot="1" thickTop="1">
      <c r="A22" s="44">
        <f t="shared" si="1"/>
        <v>19</v>
      </c>
      <c r="B22" s="45" t="s">
        <v>72</v>
      </c>
      <c r="C22" s="45" t="s">
        <v>82</v>
      </c>
      <c r="D22" s="51">
        <v>70</v>
      </c>
      <c r="E22" s="52">
        <f>D22*20/100</f>
        <v>14</v>
      </c>
      <c r="F22" s="55"/>
      <c r="G22" s="55"/>
      <c r="H22" s="59"/>
      <c r="I22" s="59"/>
      <c r="J22" s="63"/>
      <c r="K22" s="65">
        <f t="shared" si="0"/>
        <v>14</v>
      </c>
    </row>
    <row r="23" spans="1:11" ht="19.5" customHeight="1" thickBot="1" thickTop="1">
      <c r="A23" s="44">
        <f t="shared" si="1"/>
        <v>20</v>
      </c>
      <c r="B23" s="46"/>
      <c r="C23" s="46"/>
      <c r="D23" s="50">
        <v>0</v>
      </c>
      <c r="E23" s="52">
        <f>D23*20/100</f>
        <v>0</v>
      </c>
      <c r="F23" s="55"/>
      <c r="G23" s="55"/>
      <c r="H23" s="59"/>
      <c r="I23" s="59"/>
      <c r="J23" s="63"/>
      <c r="K23" s="65">
        <f t="shared" si="0"/>
        <v>0</v>
      </c>
    </row>
    <row r="24" spans="1:11" ht="19.5" customHeight="1" thickBot="1" thickTop="1">
      <c r="A24" s="44">
        <f t="shared" si="1"/>
        <v>21</v>
      </c>
      <c r="B24" s="46"/>
      <c r="C24" s="46"/>
      <c r="D24" s="50">
        <v>0</v>
      </c>
      <c r="E24" s="52">
        <f>D24*20/100</f>
        <v>0</v>
      </c>
      <c r="F24" s="55"/>
      <c r="G24" s="55"/>
      <c r="H24" s="59"/>
      <c r="I24" s="59"/>
      <c r="J24" s="63"/>
      <c r="K24" s="65">
        <f t="shared" si="0"/>
        <v>0</v>
      </c>
    </row>
    <row r="25" spans="1:11" ht="19.5" customHeight="1" thickBot="1" thickTop="1">
      <c r="A25" s="44">
        <f t="shared" si="1"/>
        <v>22</v>
      </c>
      <c r="B25" s="47"/>
      <c r="C25" s="47"/>
      <c r="D25" s="50">
        <v>0</v>
      </c>
      <c r="E25" s="52">
        <f>D25*20/100</f>
        <v>0</v>
      </c>
      <c r="F25" s="56"/>
      <c r="G25" s="56"/>
      <c r="H25" s="60"/>
      <c r="I25" s="60"/>
      <c r="J25" s="64"/>
      <c r="K25" s="65">
        <f t="shared" si="0"/>
        <v>0</v>
      </c>
    </row>
  </sheetData>
  <sheetProtection/>
  <mergeCells count="4">
    <mergeCell ref="F2:G2"/>
    <mergeCell ref="H2:I2"/>
    <mergeCell ref="D2:E2"/>
    <mergeCell ref="B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 SPIN</dc:creator>
  <cp:keywords/>
  <dc:description/>
  <cp:lastModifiedBy>user</cp:lastModifiedBy>
  <cp:lastPrinted>2014-12-01T11:38:05Z</cp:lastPrinted>
  <dcterms:created xsi:type="dcterms:W3CDTF">2014-12-01T11:19:30Z</dcterms:created>
  <dcterms:modified xsi:type="dcterms:W3CDTF">2019-02-18T15:52:17Z</dcterms:modified>
  <cp:category/>
  <cp:version/>
  <cp:contentType/>
  <cp:contentStatus/>
</cp:coreProperties>
</file>